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ighstepan/Documents/04-24-Leighs/Swan Lake Association/Meetings /Fall 2025 /"/>
    </mc:Choice>
  </mc:AlternateContent>
  <xr:revisionPtr revIDLastSave="0" documentId="8_{101CDC7C-8A66-E648-8FB9-E2CF4450AB4B}" xr6:coauthVersionLast="47" xr6:coauthVersionMax="47" xr10:uidLastSave="{00000000-0000-0000-0000-000000000000}"/>
  <bookViews>
    <workbookView xWindow="4340" yWindow="500" windowWidth="24460" windowHeight="15880" activeTab="5" xr2:uid="{3BAA7B8A-6BBD-42E5-BF4C-73C9C7AC7333}"/>
  </bookViews>
  <sheets>
    <sheet name="Fall Turnover Info" sheetId="2" r:id="rId1"/>
    <sheet name="Understanding Lake Report" sheetId="3" r:id="rId2"/>
    <sheet name="Rainfall Historical" sheetId="4" r:id="rId3"/>
    <sheet name="Secci Depth Pivot Chart" sheetId="17" r:id="rId4"/>
    <sheet name="Secci Depth" sheetId="18" r:id="rId5"/>
    <sheet name="TP ugL Pivot Chart" sheetId="19" r:id="rId6"/>
    <sheet name="TP ugL" sheetId="20" r:id="rId7"/>
    <sheet name="Chloro A Pivot Chart" sheetId="21" r:id="rId8"/>
    <sheet name="Chloro A" sheetId="22" r:id="rId9"/>
    <sheet name="2025 Summary" sheetId="13" r:id="rId10"/>
    <sheet name="2024 Summary" sheetId="14" r:id="rId11"/>
    <sheet name="2023 Summary" sheetId="15" r:id="rId12"/>
    <sheet name="2022 Summary" sheetId="16" r:id="rId13"/>
    <sheet name="2021 Summary" sheetId="11" r:id="rId14"/>
    <sheet name="2020 Summary" sheetId="10" r:id="rId15"/>
    <sheet name="31-0067-01-201" sheetId="6" r:id="rId16"/>
    <sheet name="31-0067-02-201" sheetId="7" r:id="rId17"/>
    <sheet name="31-0067-02-202" sheetId="12" r:id="rId18"/>
    <sheet name="31-0067-02-204" sheetId="8" r:id="rId19"/>
    <sheet name="31-0067-02-209" sheetId="9" r:id="rId20"/>
  </sheets>
  <definedNames>
    <definedName name="OLE_LINK1" localSheetId="13">'2021 Summary'!$A$1</definedName>
    <definedName name="OLE_LINK1" localSheetId="12">'2022 Summary'!$A$1</definedName>
    <definedName name="OLE_LINK1" localSheetId="11">'2023 Summary'!$A$1</definedName>
    <definedName name="OLE_LINK1" localSheetId="10">'2024 Summary'!#REF!</definedName>
    <definedName name="OLE_LINK1" localSheetId="9">'2025 Summary'!#REF!</definedName>
  </definedNames>
  <calcPr calcId="191029" calcMode="manual"/>
  <pivotCaches>
    <pivotCache cacheId="7" r:id="rId21"/>
    <pivotCache cacheId="8" r:id="rId22"/>
    <pivotCache cacheId="9" r:id="rId23"/>
    <pivotCache cacheId="10" r:id="rId24"/>
    <pivotCache cacheId="11" r:id="rId25"/>
    <pivotCache cacheId="12" r:id="rId2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2" l="1"/>
  <c r="G11" i="22" s="1"/>
  <c r="G4" i="22"/>
  <c r="G5" i="22"/>
  <c r="G6" i="22"/>
  <c r="G7" i="22"/>
  <c r="G8" i="22"/>
  <c r="G9" i="22"/>
  <c r="G10" i="22"/>
  <c r="B11" i="22"/>
  <c r="C11" i="22"/>
  <c r="D11" i="22"/>
  <c r="E11" i="22"/>
  <c r="F11" i="22"/>
  <c r="G16" i="22"/>
  <c r="G24" i="22" s="1"/>
  <c r="G17" i="22"/>
  <c r="G18" i="22"/>
  <c r="G19" i="22"/>
  <c r="G20" i="22"/>
  <c r="G21" i="22"/>
  <c r="G22" i="22"/>
  <c r="G23" i="22"/>
  <c r="B24" i="22"/>
  <c r="C24" i="22"/>
  <c r="D24" i="22"/>
  <c r="E24" i="22"/>
  <c r="F24" i="22"/>
  <c r="G3" i="20"/>
  <c r="G11" i="20" s="1"/>
  <c r="G4" i="20"/>
  <c r="G5" i="20"/>
  <c r="G6" i="20"/>
  <c r="G7" i="20"/>
  <c r="G8" i="20"/>
  <c r="G9" i="20"/>
  <c r="G10" i="20"/>
  <c r="B11" i="20"/>
  <c r="C11" i="20"/>
  <c r="D11" i="20"/>
  <c r="E11" i="20"/>
  <c r="F11" i="20"/>
  <c r="G16" i="20"/>
  <c r="G24" i="20" s="1"/>
  <c r="G17" i="20"/>
  <c r="G18" i="20"/>
  <c r="G19" i="20"/>
  <c r="G20" i="20"/>
  <c r="G21" i="20"/>
  <c r="G22" i="20"/>
  <c r="G23" i="20"/>
  <c r="B24" i="20"/>
  <c r="C24" i="20"/>
  <c r="D24" i="20"/>
  <c r="E24" i="20"/>
  <c r="F24" i="20"/>
  <c r="G3" i="18"/>
  <c r="G11" i="18" s="1"/>
  <c r="G4" i="18"/>
  <c r="G5" i="18"/>
  <c r="G6" i="18"/>
  <c r="G7" i="18"/>
  <c r="G8" i="18"/>
  <c r="G9" i="18"/>
  <c r="G10" i="18"/>
  <c r="B11" i="18"/>
  <c r="C11" i="18"/>
  <c r="D11" i="18"/>
  <c r="E11" i="18"/>
  <c r="F11" i="18"/>
  <c r="G16" i="18"/>
  <c r="G17" i="18"/>
  <c r="G18" i="18"/>
  <c r="G19" i="18"/>
  <c r="G20" i="18"/>
  <c r="G21" i="18"/>
  <c r="G22" i="18"/>
  <c r="G23" i="18"/>
  <c r="B24" i="18"/>
  <c r="C24" i="18"/>
  <c r="D24" i="18"/>
  <c r="E24" i="18"/>
  <c r="F24" i="18"/>
  <c r="G24" i="18"/>
  <c r="J4" i="14"/>
  <c r="J5" i="14"/>
  <c r="J6" i="14"/>
  <c r="J7" i="14"/>
  <c r="J8" i="14"/>
  <c r="J9" i="14"/>
  <c r="J14" i="14"/>
  <c r="J15" i="14"/>
  <c r="J16" i="14"/>
  <c r="J17" i="14"/>
  <c r="J21" i="14"/>
  <c r="J22" i="14"/>
  <c r="J23" i="14"/>
  <c r="J24" i="14"/>
  <c r="J4" i="13"/>
  <c r="J5" i="13"/>
  <c r="J6" i="13"/>
  <c r="J7" i="13"/>
  <c r="J8" i="13"/>
  <c r="J9" i="13"/>
  <c r="J14" i="13"/>
  <c r="J15" i="13"/>
  <c r="J16" i="13"/>
  <c r="J20" i="13"/>
  <c r="J21" i="13"/>
  <c r="J22" i="13"/>
  <c r="P6" i="4" l="1"/>
  <c r="R6" i="4"/>
  <c r="S6" i="4"/>
  <c r="P7" i="4"/>
  <c r="R7" i="4"/>
  <c r="S7" i="4"/>
  <c r="P8" i="4"/>
  <c r="R8" i="4"/>
  <c r="S8" i="4"/>
  <c r="P9" i="4"/>
  <c r="R9" i="4"/>
  <c r="S9" i="4"/>
  <c r="P10" i="4"/>
  <c r="R10" i="4"/>
  <c r="S10" i="4"/>
  <c r="P11" i="4"/>
  <c r="R11" i="4"/>
  <c r="S11" i="4"/>
  <c r="P12" i="4"/>
  <c r="R12" i="4"/>
  <c r="S12" i="4"/>
  <c r="P13" i="4"/>
  <c r="R13" i="4"/>
  <c r="S13" i="4"/>
  <c r="P14" i="4"/>
  <c r="R14" i="4"/>
  <c r="S14" i="4"/>
  <c r="P15" i="4"/>
  <c r="R15" i="4"/>
  <c r="S15" i="4"/>
  <c r="P16" i="4"/>
  <c r="R16" i="4"/>
  <c r="S16" i="4"/>
  <c r="P17" i="4"/>
  <c r="R17" i="4"/>
  <c r="S17" i="4"/>
  <c r="P18" i="4"/>
  <c r="R18" i="4"/>
  <c r="S18" i="4"/>
</calcChain>
</file>

<file path=xl/sharedStrings.xml><?xml version="1.0" encoding="utf-8"?>
<sst xmlns="http://schemas.openxmlformats.org/spreadsheetml/2006/main" count="1123" uniqueCount="264">
  <si>
    <t>T</t>
  </si>
  <si>
    <t>Min</t>
  </si>
  <si>
    <t>Max</t>
  </si>
  <si>
    <t>Mean</t>
  </si>
  <si>
    <t>M</t>
  </si>
  <si>
    <t>June - Aug Average</t>
  </si>
  <si>
    <t>May - Sept Average</t>
  </si>
  <si>
    <t>Annual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</si>
  <si>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</si>
  <si>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</si>
  <si>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</si>
  <si>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</si>
  <si>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</si>
  <si>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</si>
  <si>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</si>
  <si>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</si>
  <si>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</si>
  <si>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</si>
  <si>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</si>
  <si>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</si>
  <si>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Year</t>
  </si>
  <si>
    <t>Click column heading to sort ascending, click again to sort descending.</t>
  </si>
  <si>
    <r>
      <t>*</t>
    </r>
    <r>
      <rPr>
        <sz val="11"/>
        <color theme="1"/>
        <rFont val="Calibri"/>
        <family val="2"/>
        <scheme val="minor"/>
      </rPr>
      <t>A lake is considered impaired if on the basis of an annual average, it is impaired for Secchi depth, and for either total phosphorus or chlorophyll, or both.</t>
    </r>
  </si>
  <si>
    <t>Central</t>
  </si>
  <si>
    <t>West bay</t>
  </si>
  <si>
    <t>&gt; 9 μg/L</t>
  </si>
  <si>
    <t>Roberts</t>
  </si>
  <si>
    <t>Impaired if</t>
  </si>
  <si>
    <t>Average (μg/L)</t>
  </si>
  <si>
    <t>Sample Location</t>
  </si>
  <si>
    <t>Chlorophyll</t>
  </si>
  <si>
    <t>&gt; 30 μg/L</t>
  </si>
  <si>
    <t>Total Phosphorus</t>
  </si>
  <si>
    <t>**Twenty-year average is 16.4 feet</t>
  </si>
  <si>
    <r>
      <t xml:space="preserve">  (13,10,8,8,9) </t>
    </r>
    <r>
      <rPr>
        <b/>
        <sz val="20"/>
        <color theme="1"/>
        <rFont val="Calibri"/>
        <family val="2"/>
        <scheme val="minor"/>
      </rPr>
      <t>10</t>
    </r>
  </si>
  <si>
    <t>Stones bay</t>
  </si>
  <si>
    <t>Roberts bay</t>
  </si>
  <si>
    <r>
      <t xml:space="preserve">(16,12,10,8,11) </t>
    </r>
    <r>
      <rPr>
        <b/>
        <sz val="20"/>
        <color theme="1"/>
        <rFont val="Calibri"/>
        <family val="2"/>
        <scheme val="minor"/>
      </rPr>
      <t>11</t>
    </r>
  </si>
  <si>
    <r>
      <t xml:space="preserve">(14,14,12,14,14) </t>
    </r>
    <r>
      <rPr>
        <b/>
        <sz val="20"/>
        <color theme="1"/>
        <rFont val="Calibri"/>
        <family val="2"/>
        <scheme val="minor"/>
      </rPr>
      <t>14</t>
    </r>
  </si>
  <si>
    <t>Bridge</t>
  </si>
  <si>
    <r>
      <t xml:space="preserve">    (16,16,16,14,13) </t>
    </r>
    <r>
      <rPr>
        <b/>
        <sz val="20"/>
        <color theme="1"/>
        <rFont val="Calibri"/>
        <family val="2"/>
        <scheme val="minor"/>
      </rPr>
      <t>15</t>
    </r>
  </si>
  <si>
    <t>&lt; 6.5 feet</t>
  </si>
  <si>
    <r>
      <t xml:space="preserve">(16,15,14,14,13) </t>
    </r>
    <r>
      <rPr>
        <b/>
        <sz val="20"/>
        <color theme="1"/>
        <rFont val="Calibri"/>
        <family val="2"/>
        <scheme val="minor"/>
      </rPr>
      <t>14</t>
    </r>
  </si>
  <si>
    <t>North</t>
  </si>
  <si>
    <t>Impaired* if</t>
  </si>
  <si>
    <t>Average (feet)</t>
  </si>
  <si>
    <t>Secchi Depth</t>
  </si>
  <si>
    <t> RMB Environmental Laboratories, Inc. • 218-846- 1465 • lakes@rmbel.info • www.rmbel.info</t>
  </si>
  <si>
    <t>Annual Summer Mean</t>
  </si>
  <si>
    <t>RMB</t>
  </si>
  <si>
    <t> H007329-01</t>
  </si>
  <si>
    <t> Kevin Rustad</t>
  </si>
  <si>
    <t> H007046-01</t>
  </si>
  <si>
    <t> D031850-01</t>
  </si>
  <si>
    <t>TSI Avg.</t>
  </si>
  <si>
    <t>TSI Secchi Ft.</t>
  </si>
  <si>
    <t>TSI ChlAL</t>
  </si>
  <si>
    <t>TSI Phos.</t>
  </si>
  <si>
    <t>Secchi Ft.</t>
  </si>
  <si>
    <t>ChlA ug/L</t>
  </si>
  <si>
    <t>TP ug/L</t>
  </si>
  <si>
    <t>Data Source</t>
  </si>
  <si>
    <t>Lab Code</t>
  </si>
  <si>
    <t>Sampler</t>
  </si>
  <si>
    <t>Site</t>
  </si>
  <si>
    <t>Time</t>
  </si>
  <si>
    <t>Date</t>
  </si>
  <si>
    <t> D011937-01</t>
  </si>
  <si>
    <t> D011936-01</t>
  </si>
  <si>
    <t> D011935-01</t>
  </si>
  <si>
    <t> D011934-01</t>
  </si>
  <si>
    <t> D011933-01</t>
  </si>
  <si>
    <t> 518324</t>
  </si>
  <si>
    <t> Rustad, Kevin</t>
  </si>
  <si>
    <t> 515901</t>
  </si>
  <si>
    <t> 511785</t>
  </si>
  <si>
    <t> 507545</t>
  </si>
  <si>
    <t> 502178</t>
  </si>
  <si>
    <t> 473521</t>
  </si>
  <si>
    <t> 466308</t>
  </si>
  <si>
    <t> 461225</t>
  </si>
  <si>
    <t> 457307</t>
  </si>
  <si>
    <t> 451004</t>
  </si>
  <si>
    <t> 426092</t>
  </si>
  <si>
    <t> 420288</t>
  </si>
  <si>
    <t> 416051</t>
  </si>
  <si>
    <t> 406912</t>
  </si>
  <si>
    <t> 395868</t>
  </si>
  <si>
    <t>Mean of data range selected in this report</t>
  </si>
  <si>
    <t>*RMB Lab note: Prior to 2011, the reporting limit for total phosphorus was 5 ug/L. Starting in 2011, the reporting limit is 3 ug/L.</t>
  </si>
  <si>
    <t>5/28/2018 - 8/7/2022</t>
  </si>
  <si>
    <t>Swan (West Bay)</t>
  </si>
  <si>
    <t>31-0067-01</t>
  </si>
  <si>
    <t>Itasca</t>
  </si>
  <si>
    <t>Date Range</t>
  </si>
  <si>
    <t>Lake</t>
  </si>
  <si>
    <t>MN Lake ID</t>
  </si>
  <si>
    <t>County</t>
  </si>
  <si>
    <t>Individual Lake Data Summary</t>
  </si>
  <si>
    <t> H007328-01</t>
  </si>
  <si>
    <t> H007046-02</t>
  </si>
  <si>
    <t>&lt; 1</t>
  </si>
  <si>
    <t> D031850-02</t>
  </si>
  <si>
    <t> D011942-01</t>
  </si>
  <si>
    <t> D011941-01</t>
  </si>
  <si>
    <t> D011940-01</t>
  </si>
  <si>
    <t> D011939-01</t>
  </si>
  <si>
    <t> D011938-01</t>
  </si>
  <si>
    <t> 518325</t>
  </si>
  <si>
    <t> 515902</t>
  </si>
  <si>
    <t> 511786</t>
  </si>
  <si>
    <t> 507546</t>
  </si>
  <si>
    <t> 502179</t>
  </si>
  <si>
    <t> 473522</t>
  </si>
  <si>
    <t> 466309</t>
  </si>
  <si>
    <t> 461226</t>
  </si>
  <si>
    <t> 457308</t>
  </si>
  <si>
    <t> 451005</t>
  </si>
  <si>
    <t> 426093</t>
  </si>
  <si>
    <t> 420286</t>
  </si>
  <si>
    <t> 416050</t>
  </si>
  <si>
    <t> 406913</t>
  </si>
  <si>
    <t> 395869</t>
  </si>
  <si>
    <t>Swan (Main Basin)</t>
  </si>
  <si>
    <t>31-0067-02</t>
  </si>
  <si>
    <t> H007327-01</t>
  </si>
  <si>
    <t> H007046-03</t>
  </si>
  <si>
    <t>7/17/2022 - 8/7/2022</t>
  </si>
  <si>
    <t> D011947-01</t>
  </si>
  <si>
    <t> D011946-01</t>
  </si>
  <si>
    <t> D011945-01</t>
  </si>
  <si>
    <t> D011944-01</t>
  </si>
  <si>
    <t> D011943-01</t>
  </si>
  <si>
    <t> 518326</t>
  </si>
  <si>
    <t> 515903</t>
  </si>
  <si>
    <t> 511787</t>
  </si>
  <si>
    <t> 507547</t>
  </si>
  <si>
    <t> 502180</t>
  </si>
  <si>
    <t> 473523</t>
  </si>
  <si>
    <t> 466310</t>
  </si>
  <si>
    <t> 461227</t>
  </si>
  <si>
    <t> 457309</t>
  </si>
  <si>
    <t> 451001</t>
  </si>
  <si>
    <t>6/16/2019 - 6/27/2021</t>
  </si>
  <si>
    <r>
      <t xml:space="preserve">(3,3,3,2,7) </t>
    </r>
    <r>
      <rPr>
        <b/>
        <sz val="20"/>
        <color theme="1"/>
        <rFont val="Calibri"/>
        <family val="2"/>
        <scheme val="minor"/>
      </rPr>
      <t>3.6</t>
    </r>
  </si>
  <si>
    <r>
      <t xml:space="preserve">(2,4,6,45,14) </t>
    </r>
    <r>
      <rPr>
        <b/>
        <sz val="20"/>
        <color theme="1"/>
        <rFont val="Calibri"/>
        <family val="2"/>
        <scheme val="minor"/>
      </rPr>
      <t>14</t>
    </r>
  </si>
  <si>
    <r>
      <t xml:space="preserve">(3,3,5,4,7) </t>
    </r>
    <r>
      <rPr>
        <b/>
        <sz val="20"/>
        <color theme="1"/>
        <rFont val="Calibri"/>
        <family val="2"/>
        <scheme val="minor"/>
      </rPr>
      <t>4.4</t>
    </r>
  </si>
  <si>
    <r>
      <t xml:space="preserve">(12,10,11,12,22) </t>
    </r>
    <r>
      <rPr>
        <b/>
        <sz val="20"/>
        <color theme="1"/>
        <rFont val="Calibri"/>
        <family val="2"/>
        <scheme val="minor"/>
      </rPr>
      <t>13.4</t>
    </r>
  </si>
  <si>
    <r>
      <t xml:space="preserve">(12,20,30,42,31) </t>
    </r>
    <r>
      <rPr>
        <b/>
        <sz val="20"/>
        <color theme="1"/>
        <rFont val="Calibri"/>
        <family val="2"/>
        <scheme val="minor"/>
      </rPr>
      <t>27</t>
    </r>
  </si>
  <si>
    <r>
      <t xml:space="preserve">(11,9,14,15,20) </t>
    </r>
    <r>
      <rPr>
        <b/>
        <sz val="20"/>
        <color theme="1"/>
        <rFont val="Calibri"/>
        <family val="2"/>
        <scheme val="minor"/>
      </rPr>
      <t>13.8</t>
    </r>
  </si>
  <si>
    <r>
      <t xml:space="preserve">  (12,11,11,*,10) </t>
    </r>
    <r>
      <rPr>
        <b/>
        <sz val="20"/>
        <color theme="1"/>
        <rFont val="Calibri"/>
        <family val="2"/>
        <scheme val="minor"/>
      </rPr>
      <t>11</t>
    </r>
  </si>
  <si>
    <r>
      <t xml:space="preserve">(13,15,15,*,11) </t>
    </r>
    <r>
      <rPr>
        <b/>
        <sz val="20"/>
        <color theme="1"/>
        <rFont val="Calibri"/>
        <family val="2"/>
        <scheme val="minor"/>
      </rPr>
      <t>13.5</t>
    </r>
  </si>
  <si>
    <r>
      <t>(13,13,8,3.2,8)</t>
    </r>
    <r>
      <rPr>
        <b/>
        <sz val="20"/>
        <color theme="1"/>
        <rFont val="Calibri"/>
        <family val="2"/>
        <scheme val="minor"/>
      </rPr>
      <t xml:space="preserve"> 9</t>
    </r>
  </si>
  <si>
    <r>
      <t xml:space="preserve">(16,16,16,15,13) </t>
    </r>
    <r>
      <rPr>
        <b/>
        <sz val="20"/>
        <color theme="1"/>
        <rFont val="Calibri"/>
        <family val="2"/>
        <scheme val="minor"/>
      </rPr>
      <t>15</t>
    </r>
  </si>
  <si>
    <r>
      <t xml:space="preserve">    (16,17,18,16,13) </t>
    </r>
    <r>
      <rPr>
        <b/>
        <sz val="20"/>
        <color theme="1"/>
        <rFont val="Calibri"/>
        <family val="2"/>
        <scheme val="minor"/>
      </rPr>
      <t>16**</t>
    </r>
  </si>
  <si>
    <r>
      <t xml:space="preserve">(16,17,19,*,13) </t>
    </r>
    <r>
      <rPr>
        <b/>
        <sz val="20"/>
        <color theme="1"/>
        <rFont val="Calibri"/>
        <family val="2"/>
        <scheme val="minor"/>
      </rPr>
      <t>16</t>
    </r>
  </si>
  <si>
    <t>5/27/2024 - 9/1/2025</t>
  </si>
  <si>
    <t> H014600-01</t>
  </si>
  <si>
    <t> H015032-01</t>
  </si>
  <si>
    <t> H015493-01</t>
  </si>
  <si>
    <t> H015917-01</t>
  </si>
  <si>
    <t> H016305-01</t>
  </si>
  <si>
    <t> H019229-01</t>
  </si>
  <si>
    <t> H019609-01</t>
  </si>
  <si>
    <t> H019896-01</t>
  </si>
  <si>
    <t> H020181-01</t>
  </si>
  <si>
    <t> RMB Environmental Laboratories, Inc. • 218-846-1465 • lakes@rmbel.com • www.rmbel.com</t>
  </si>
  <si>
    <t> H007716-01</t>
  </si>
  <si>
    <t>N/A</t>
  </si>
  <si>
    <t> H008054-01</t>
  </si>
  <si>
    <t> H010441-01</t>
  </si>
  <si>
    <t> H010814-01</t>
  </si>
  <si>
    <t> H011096-01</t>
  </si>
  <si>
    <t> H011611-01</t>
  </si>
  <si>
    <t> H012009-01</t>
  </si>
  <si>
    <t> H014598-01</t>
  </si>
  <si>
    <t> H015030-01</t>
  </si>
  <si>
    <t> H015496-01</t>
  </si>
  <si>
    <t> H015914-01</t>
  </si>
  <si>
    <t> H016301-01</t>
  </si>
  <si>
    <t> H019228-01</t>
  </si>
  <si>
    <t> H019610-01</t>
  </si>
  <si>
    <t> H019896-03</t>
  </si>
  <si>
    <t> H020183-01</t>
  </si>
  <si>
    <t>*</t>
  </si>
  <si>
    <t>West Bay</t>
  </si>
  <si>
    <t>Stones Bay</t>
  </si>
  <si>
    <t>Roberts Bay</t>
  </si>
  <si>
    <r>
      <t xml:space="preserve">(5.1,3.8,3,4.7,4.5) </t>
    </r>
    <r>
      <rPr>
        <b/>
        <sz val="20"/>
        <color theme="1"/>
        <rFont val="Calibri"/>
        <family val="2"/>
        <scheme val="minor"/>
      </rPr>
      <t>4.2</t>
    </r>
  </si>
  <si>
    <r>
      <t xml:space="preserve">(2.9,5.3,5.7,14.4,25.4) </t>
    </r>
    <r>
      <rPr>
        <b/>
        <sz val="20"/>
        <color rgb="FFFF0000"/>
        <rFont val="Calibri"/>
        <family val="2"/>
        <scheme val="minor"/>
      </rPr>
      <t>10.7</t>
    </r>
  </si>
  <si>
    <r>
      <t xml:space="preserve">(3.2,3.3,3,2.7,5.6) </t>
    </r>
    <r>
      <rPr>
        <b/>
        <sz val="20"/>
        <color theme="1"/>
        <rFont val="Calibri"/>
        <family val="2"/>
        <scheme val="minor"/>
      </rPr>
      <t>3.5</t>
    </r>
  </si>
  <si>
    <r>
      <t xml:space="preserve">(25.5,11.3,10,18.4,21.2) </t>
    </r>
    <r>
      <rPr>
        <b/>
        <sz val="20"/>
        <color theme="1"/>
        <rFont val="Calibri"/>
        <family val="2"/>
        <scheme val="minor"/>
      </rPr>
      <t>16.8</t>
    </r>
  </si>
  <si>
    <r>
      <t xml:space="preserve">(20.9,14.3,22.6,31.6,45.6) </t>
    </r>
    <r>
      <rPr>
        <b/>
        <sz val="20"/>
        <color theme="1"/>
        <rFont val="Calibri"/>
        <family val="2"/>
        <scheme val="minor"/>
      </rPr>
      <t>27</t>
    </r>
  </si>
  <si>
    <r>
      <t xml:space="preserve">(27.5,13,13.2,10.9,16.6) </t>
    </r>
    <r>
      <rPr>
        <b/>
        <sz val="20"/>
        <color theme="1"/>
        <rFont val="Calibri"/>
        <family val="2"/>
        <scheme val="minor"/>
      </rPr>
      <t>16.3</t>
    </r>
  </si>
  <si>
    <r>
      <t xml:space="preserve">  (9,12,10,7,8) </t>
    </r>
    <r>
      <rPr>
        <b/>
        <sz val="20"/>
        <color theme="1"/>
        <rFont val="Calibri"/>
        <family val="2"/>
        <scheme val="minor"/>
      </rPr>
      <t>9</t>
    </r>
  </si>
  <si>
    <r>
      <t xml:space="preserve">(10,16,16,13,12) </t>
    </r>
    <r>
      <rPr>
        <b/>
        <sz val="20"/>
        <color theme="1"/>
        <rFont val="Calibri"/>
        <family val="2"/>
        <scheme val="minor"/>
      </rPr>
      <t>13</t>
    </r>
  </si>
  <si>
    <r>
      <t xml:space="preserve">(10.5,13.5,9,8,6.2) </t>
    </r>
    <r>
      <rPr>
        <b/>
        <sz val="20"/>
        <color theme="1"/>
        <rFont val="Calibri"/>
        <family val="2"/>
        <scheme val="minor"/>
      </rPr>
      <t>9.4</t>
    </r>
  </si>
  <si>
    <r>
      <t xml:space="preserve">(11,16,17,12.8,13) </t>
    </r>
    <r>
      <rPr>
        <b/>
        <sz val="20"/>
        <color theme="1"/>
        <rFont val="Calibri"/>
        <family val="2"/>
        <scheme val="minor"/>
      </rPr>
      <t>13.9</t>
    </r>
  </si>
  <si>
    <r>
      <t xml:space="preserve">    (9.5,17,18,13.5,16.5) </t>
    </r>
    <r>
      <rPr>
        <b/>
        <sz val="20"/>
        <color theme="1"/>
        <rFont val="Calibri"/>
        <family val="2"/>
        <scheme val="minor"/>
      </rPr>
      <t>14.9</t>
    </r>
  </si>
  <si>
    <r>
      <t xml:space="preserve">(11,16,18,14,16) </t>
    </r>
    <r>
      <rPr>
        <b/>
        <sz val="20"/>
        <color theme="1"/>
        <rFont val="Calibri"/>
        <family val="2"/>
        <scheme val="minor"/>
      </rPr>
      <t>15</t>
    </r>
  </si>
  <si>
    <r>
      <t xml:space="preserve">(&lt;1,3,9,5,5) </t>
    </r>
    <r>
      <rPr>
        <b/>
        <sz val="20"/>
        <color theme="1"/>
        <rFont val="Calibri"/>
        <family val="2"/>
        <scheme val="minor"/>
      </rPr>
      <t>4.4</t>
    </r>
  </si>
  <si>
    <r>
      <t xml:space="preserve">(2,3,12,9,8) </t>
    </r>
    <r>
      <rPr>
        <b/>
        <sz val="20"/>
        <color theme="1"/>
        <rFont val="Calibri"/>
        <family val="2"/>
        <scheme val="minor"/>
      </rPr>
      <t>6.5</t>
    </r>
  </si>
  <si>
    <r>
      <t xml:space="preserve">(&lt;1,5,9,6,7) </t>
    </r>
    <r>
      <rPr>
        <b/>
        <sz val="20"/>
        <color theme="1"/>
        <rFont val="Calibri"/>
        <family val="2"/>
        <scheme val="minor"/>
      </rPr>
      <t>5.6</t>
    </r>
  </si>
  <si>
    <r>
      <t xml:space="preserve">(67,15,17,18,22) </t>
    </r>
    <r>
      <rPr>
        <b/>
        <sz val="20"/>
        <color theme="1"/>
        <rFont val="Calibri"/>
        <family val="2"/>
        <scheme val="minor"/>
      </rPr>
      <t>27.6</t>
    </r>
  </si>
  <si>
    <r>
      <t xml:space="preserve">(67,15,28,25,24) </t>
    </r>
    <r>
      <rPr>
        <b/>
        <sz val="20"/>
        <color rgb="FFFF0000"/>
        <rFont val="Calibri"/>
        <family val="2"/>
        <scheme val="minor"/>
      </rPr>
      <t>31.8</t>
    </r>
  </si>
  <si>
    <r>
      <t xml:space="preserve">(34,21,18,18,20) </t>
    </r>
    <r>
      <rPr>
        <b/>
        <sz val="20"/>
        <color theme="1"/>
        <rFont val="Calibri"/>
        <family val="2"/>
        <scheme val="minor"/>
      </rPr>
      <t>22.3</t>
    </r>
  </si>
  <si>
    <r>
      <t xml:space="preserve">(15,10,11,12,12) </t>
    </r>
    <r>
      <rPr>
        <b/>
        <sz val="20"/>
        <color theme="1"/>
        <rFont val="Calibri"/>
        <family val="2"/>
        <scheme val="minor"/>
      </rPr>
      <t>12</t>
    </r>
  </si>
  <si>
    <t>5/28/2018 - 9/1/2025</t>
  </si>
  <si>
    <t> H007716-02</t>
  </si>
  <si>
    <t> H008054-02</t>
  </si>
  <si>
    <t> H010441-02</t>
  </si>
  <si>
    <t> H010813-01</t>
  </si>
  <si>
    <t> H011097-01</t>
  </si>
  <si>
    <t> H011612-01</t>
  </si>
  <si>
    <t> H012010-01</t>
  </si>
  <si>
    <t> H014597-01</t>
  </si>
  <si>
    <t> H015031-01</t>
  </si>
  <si>
    <t> H015494-01</t>
  </si>
  <si>
    <t> H015916-01</t>
  </si>
  <si>
    <t> H016303-01</t>
  </si>
  <si>
    <t> H019227-01</t>
  </si>
  <si>
    <t> H019611-01</t>
  </si>
  <si>
    <t> H019896-02</t>
  </si>
  <si>
    <t> H020182-01</t>
  </si>
  <si>
    <t> D031850-03</t>
  </si>
  <si>
    <t>&lt; 27</t>
  </si>
  <si>
    <t> H007716-03</t>
  </si>
  <si>
    <t> H008054-03</t>
  </si>
  <si>
    <t> H014601-01</t>
  </si>
  <si>
    <t> H015033-01</t>
  </si>
  <si>
    <t> H015495-01</t>
  </si>
  <si>
    <t> H015918-01</t>
  </si>
  <si>
    <t> H016302-01</t>
  </si>
  <si>
    <t> H010441-03</t>
  </si>
  <si>
    <t> H010812-01</t>
  </si>
  <si>
    <t> H011098-01</t>
  </si>
  <si>
    <t> H011613-01</t>
  </si>
  <si>
    <t> H012011-01</t>
  </si>
  <si>
    <t>Grand Total</t>
  </si>
  <si>
    <t>Average</t>
  </si>
  <si>
    <t>Sum of Average</t>
  </si>
  <si>
    <t>Sum of Test 5</t>
  </si>
  <si>
    <t>Sum of Test 4</t>
  </si>
  <si>
    <t>Sum of Test 3</t>
  </si>
  <si>
    <t>Sum of Test 2</t>
  </si>
  <si>
    <t>Sum of Test 1</t>
  </si>
  <si>
    <t>Row Labels</t>
  </si>
  <si>
    <t>Average of Average</t>
  </si>
  <si>
    <t>Average of Test 5</t>
  </si>
  <si>
    <t>Average of Test 4</t>
  </si>
  <si>
    <t>Average of Test 3</t>
  </si>
  <si>
    <t>Average of Test 2</t>
  </si>
  <si>
    <t>Average of Test 1</t>
  </si>
  <si>
    <t>Test 5</t>
  </si>
  <si>
    <t>Test 4</t>
  </si>
  <si>
    <t>Test 3</t>
  </si>
  <si>
    <t>Test 2</t>
  </si>
  <si>
    <t>Test 1</t>
  </si>
  <si>
    <t>Secchi Ft. - Swan (Main Basin) 201</t>
  </si>
  <si>
    <t>Secchi Ft. - West Bay 201</t>
  </si>
  <si>
    <t>TP ug/L. - Swan (Main Basin) 201</t>
  </si>
  <si>
    <t>TP ug/L. - West Bay 201</t>
  </si>
  <si>
    <t>Chloro A. - Swan (Main Basin) 201</t>
  </si>
  <si>
    <t>Chloro A. - West Bay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</si>
</sst>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.9"/>
      <color rgb="FF003399"/>
      <name val="Calibri"/>
      <family val="2"/>
      <scheme val="minor"/>
    </font>
    <font>
      <sz val="11"/>
      <color rgb="FFFFFFFF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7"/>
      <color rgb="FF000000"/>
      <name val="Arial"/>
      <family val="2"/>
    </font>
    <font>
      <b/>
      <sz val="15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F1F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8DC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rgb="FF3BAAE3"/>
      </left>
      <right style="medium">
        <color rgb="FF3BAAE3"/>
      </right>
      <top/>
      <bottom style="medium">
        <color rgb="FF3BAAE3"/>
      </bottom>
      <diagonal/>
    </border>
    <border>
      <left style="medium">
        <color rgb="FF3BAAE3"/>
      </left>
      <right/>
      <top/>
      <bottom style="medium">
        <color rgb="FF3BAAE3"/>
      </bottom>
      <diagonal/>
    </border>
    <border>
      <left style="medium">
        <color rgb="FF3BAAE3"/>
      </left>
      <right style="medium">
        <color rgb="FF3BAAE3"/>
      </right>
      <top style="medium">
        <color rgb="FF3BAAE3"/>
      </top>
      <bottom/>
      <diagonal/>
    </border>
    <border>
      <left style="medium">
        <color rgb="FF3BAAE3"/>
      </left>
      <right/>
      <top style="medium">
        <color rgb="FF3BAAE3"/>
      </top>
      <bottom/>
      <diagonal/>
    </border>
    <border>
      <left style="medium">
        <color rgb="FF3BAAE3"/>
      </left>
      <right style="medium">
        <color rgb="FF3BAAE3"/>
      </right>
      <top style="medium">
        <color rgb="FF3BAAE3"/>
      </top>
      <bottom style="medium">
        <color rgb="FF3BAAE3"/>
      </bottom>
      <diagonal/>
    </border>
    <border>
      <left style="medium">
        <color rgb="FF3BAAE3"/>
      </left>
      <right/>
      <top style="medium">
        <color rgb="FF3BAAE3"/>
      </top>
      <bottom style="medium">
        <color rgb="FF3BAAE3"/>
      </bottom>
      <diagonal/>
    </border>
    <border>
      <left/>
      <right/>
      <top/>
      <bottom style="medium">
        <color rgb="FF3BAAE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0" fillId="3" borderId="0" xfId="0" applyFill="1"/>
    <xf numFmtId="0" fontId="0" fillId="5" borderId="0" xfId="0" applyFill="1"/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9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9" fillId="7" borderId="19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20" fontId="10" fillId="2" borderId="19" xfId="0" applyNumberFormat="1" applyFont="1" applyFill="1" applyBorder="1" applyAlignment="1">
      <alignment vertical="center" wrapText="1"/>
    </xf>
    <xf numFmtId="14" fontId="11" fillId="2" borderId="19" xfId="1" applyNumberFormat="1" applyFill="1" applyBorder="1" applyAlignment="1">
      <alignment vertical="center" wrapText="1"/>
    </xf>
    <xf numFmtId="0" fontId="10" fillId="8" borderId="19" xfId="0" applyFont="1" applyFill="1" applyBorder="1" applyAlignment="1">
      <alignment vertical="center" wrapText="1"/>
    </xf>
    <xf numFmtId="20" fontId="10" fillId="8" borderId="19" xfId="0" applyNumberFormat="1" applyFont="1" applyFill="1" applyBorder="1" applyAlignment="1">
      <alignment vertical="center" wrapText="1"/>
    </xf>
    <xf numFmtId="14" fontId="11" fillId="8" borderId="19" xfId="1" applyNumberFormat="1" applyFill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64" fontId="15" fillId="9" borderId="9" xfId="0" applyNumberFormat="1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64" fontId="15" fillId="9" borderId="11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8" xfId="0" applyFont="1" applyBorder="1" applyAlignment="1">
      <alignment horizontal="center"/>
    </xf>
    <xf numFmtId="164" fontId="15" fillId="9" borderId="33" xfId="0" applyNumberFormat="1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center" wrapText="1"/>
    </xf>
    <xf numFmtId="0" fontId="0" fillId="0" borderId="0" xfId="0" pivotButton="1" applyAlignment="1">
      <alignment horizontal="center" wrapText="1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0" fillId="0" borderId="7" xfId="0" applyBorder="1"/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22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9" fillId="7" borderId="22" xfId="0" applyFont="1" applyFill="1" applyBorder="1" applyAlignment="1">
      <alignment vertical="center" wrapText="1"/>
    </xf>
    <xf numFmtId="0" fontId="9" fillId="7" borderId="21" xfId="0" applyFont="1" applyFill="1" applyBorder="1" applyAlignment="1">
      <alignment vertical="center" wrapText="1"/>
    </xf>
    <xf numFmtId="0" fontId="9" fillId="7" borderId="20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alignment horizontal="center"/>
    </dxf>
    <dxf>
      <alignment horizontal="center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[10-23-25 Meeting Report Historical.xlsx]Secci Depth Pivot Chart!PivotTable1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Secchi Ft. - West Bay 201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'Secci Depth Pivot Chart'!$B$1</c:f>
              <c:strCache>
                <c:ptCount val="1"/>
                <c:pt idx="0">
                  <c:v>Average of Test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'Secci Depth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Chart'!$B$2:$B$11</c:f>
              <c:numCache>
                <c:formatCode>0.00</c:formatCode>
                <c:ptCount val="9"/>
                <c:pt idx="0">
                  <c:v>8</c:v>
                </c:pt>
                <c:pt idx="1">
                  <c:v>13.1</c:v>
                </c:pt>
                <c:pt idx="2">
                  <c:v>11.08</c:v>
                </c:pt>
                <c:pt idx="3">
                  <c:v>13</c:v>
                </c:pt>
                <c:pt idx="4">
                  <c:v>15.6</c:v>
                </c:pt>
                <c:pt idx="5">
                  <c:v>10.5</c:v>
                </c:pt>
                <c:pt idx="6">
                  <c:v>14.83</c:v>
                </c:pt>
                <c:pt idx="7">
                  <c:v>15</c:v>
                </c:pt>
                <c:pt idx="8">
                  <c:v>12.63875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9-4BB4-9D66-601A5676B314}"/>
            </c:ext>
          </c:extLst>
        </c:ser>
        <c:ser>
          <c:idx val="1"/>
          <c:order val="1"/>
          <c:tx>
            <c:strRef>
              <c:f>'Secci Depth Pivot Chart'!$C$1</c:f>
              <c:strCache>
                <c:ptCount val="1"/>
                <c:pt idx="0">
                  <c:v>Average of Test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'Secci Depth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Chart'!$C$2:$C$11</c:f>
              <c:numCache>
                <c:formatCode>0.00</c:formatCode>
                <c:ptCount val="9"/>
                <c:pt idx="0">
                  <c:v>8.5</c:v>
                </c:pt>
                <c:pt idx="1">
                  <c:v>11.5</c:v>
                </c:pt>
                <c:pt idx="2">
                  <c:v>11.66</c:v>
                </c:pt>
                <c:pt idx="3">
                  <c:v>13</c:v>
                </c:pt>
                <c:pt idx="4">
                  <c:v>12</c:v>
                </c:pt>
                <c:pt idx="5">
                  <c:v>13.5</c:v>
                </c:pt>
                <c:pt idx="6">
                  <c:v>13.17</c:v>
                </c:pt>
                <c:pt idx="7">
                  <c:v>10.58</c:v>
                </c:pt>
                <c:pt idx="8">
                  <c:v>11.73875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9-4BB4-9D66-601A5676B314}"/>
            </c:ext>
          </c:extLst>
        </c:ser>
        <c:ser>
          <c:idx val="2"/>
          <c:order val="2"/>
          <c:tx>
            <c:strRef>
              <c:f>'Secci Depth Pivot Chart'!$D$1</c:f>
              <c:strCache>
                <c:ptCount val="1"/>
                <c:pt idx="0">
                  <c:v>Average of Test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'Secci Depth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Chart'!$D$2:$D$11</c:f>
              <c:numCache>
                <c:formatCode>0.00</c:formatCode>
                <c:ptCount val="9"/>
                <c:pt idx="0">
                  <c:v>7</c:v>
                </c:pt>
                <c:pt idx="1">
                  <c:v>9.3000000000000007</c:v>
                </c:pt>
                <c:pt idx="2">
                  <c:v>12.5</c:v>
                </c:pt>
                <c:pt idx="3">
                  <c:v>8</c:v>
                </c:pt>
                <c:pt idx="4">
                  <c:v>9.5</c:v>
                </c:pt>
                <c:pt idx="5">
                  <c:v>9</c:v>
                </c:pt>
                <c:pt idx="6">
                  <c:v>12</c:v>
                </c:pt>
                <c:pt idx="7">
                  <c:v>12.58</c:v>
                </c:pt>
                <c:pt idx="8">
                  <c:v>9.9849999999999994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9-4BB4-9D66-601A5676B314}"/>
            </c:ext>
          </c:extLst>
        </c:ser>
        <c:ser>
          <c:idx val="3"/>
          <c:order val="3"/>
          <c:tx>
            <c:strRef>
              <c:f>'Secci Depth Pivot Chart'!$E$1</c:f>
              <c:strCache>
                <c:ptCount val="1"/>
                <c:pt idx="0">
                  <c:v>Average of Test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'Secci Depth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Chart'!$E$2:$E$11</c:f>
              <c:numCache>
                <c:formatCode>0.00</c:formatCode>
                <c:ptCount val="9"/>
                <c:pt idx="0">
                  <c:v>5.5</c:v>
                </c:pt>
                <c:pt idx="1">
                  <c:v>9.8000000000000007</c:v>
                </c:pt>
                <c:pt idx="2">
                  <c:v>12.2</c:v>
                </c:pt>
                <c:pt idx="3">
                  <c:v>3.2</c:v>
                </c:pt>
                <c:pt idx="5">
                  <c:v>8</c:v>
                </c:pt>
                <c:pt idx="6">
                  <c:v>12.25</c:v>
                </c:pt>
                <c:pt idx="7">
                  <c:v>11</c:v>
                </c:pt>
                <c:pt idx="8">
                  <c:v>8.85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99-4BB4-9D66-601A5676B314}"/>
            </c:ext>
          </c:extLst>
        </c:ser>
        <c:ser>
          <c:idx val="4"/>
          <c:order val="4"/>
          <c:tx>
            <c:strRef>
              <c:f>'Secci Depth Pivot Chart'!$F$1</c:f>
              <c:strCache>
                <c:ptCount val="1"/>
                <c:pt idx="0">
                  <c:v>Average of Test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'Secci Depth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Chart'!$F$2:$F$11</c:f>
              <c:numCache>
                <c:formatCode>0.00</c:formatCode>
                <c:ptCount val="9"/>
                <c:pt idx="0">
                  <c:v>6</c:v>
                </c:pt>
                <c:pt idx="1">
                  <c:v>12</c:v>
                </c:pt>
                <c:pt idx="2">
                  <c:v>12</c:v>
                </c:pt>
                <c:pt idx="3">
                  <c:v>8</c:v>
                </c:pt>
                <c:pt idx="4">
                  <c:v>11</c:v>
                </c:pt>
                <c:pt idx="5">
                  <c:v>6.2</c:v>
                </c:pt>
                <c:pt idx="6">
                  <c:v>7.5</c:v>
                </c:pt>
                <c:pt idx="7">
                  <c:v>#N/A</c:v>
                </c:pt>
                <c:pt idx="8">
                  <c:v>8.9571428571428573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99-4BB4-9D66-601A5676B314}"/>
            </c:ext>
          </c:extLst>
        </c:ser>
        <c:ser>
          <c:idx val="5"/>
          <c:order val="5"/>
          <c:tx>
            <c:strRef>
              <c:f>'Secci Depth Pivot Chart'!$G$1</c:f>
              <c:strCache>
                <c:ptCount val="1"/>
                <c:pt idx="0">
                  <c:v>Average of Average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'Secci Depth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Chart'!$G$2:$G$11</c:f>
              <c:numCache>
                <c:formatCode>0.00</c:formatCode>
                <c:ptCount val="9"/>
                <c:pt idx="0">
                  <c:v>7</c:v>
                </c:pt>
                <c:pt idx="1">
                  <c:v>11.14</c:v>
                </c:pt>
                <c:pt idx="2">
                  <c:v>11.888</c:v>
                </c:pt>
                <c:pt idx="3">
                  <c:v>9.0400000000000009</c:v>
                </c:pt>
                <c:pt idx="4">
                  <c:v>12.025</c:v>
                </c:pt>
                <c:pt idx="5">
                  <c:v>9.4400000000000013</c:v>
                </c:pt>
                <c:pt idx="6">
                  <c:v>11.95</c:v>
                </c:pt>
                <c:pt idx="7">
                  <c:v>12.29</c:v>
                </c:pt>
                <c:pt idx="8">
                  <c:v>10.596625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99-4BB4-9D66-601A5676B3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58784544"/>
        <c:axId val="758785984"/>
      </c:barChart>
      <c:catAx>
        <c:axId val="75878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785984"/>
        <c:crosses val="autoZero"/>
        <c:auto val="1"/>
        <c:lblAlgn val="ctr"/>
        <c:lblOffset val="100"/>
        <c:noMultiLvlLbl val="0"/>
      </c:catAx>
      <c:valAx>
        <c:axId val="75878598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75878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[10-23-25 Meeting Report Historical.xlsx]Chloro A Pivot Chart!PivotTable7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Chloro A. - Swan (Main Basin) 201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'Chloro A Pivot Chart'!$J$1</c:f>
              <c:strCache>
                <c:ptCount val="1"/>
                <c:pt idx="0">
                  <c:v>Sum of Test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'Chloro A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Chart'!$J$2:$J$11</c:f>
              <c:numCache>
                <c:formatCode>0.00</c:formatCode>
                <c:ptCount val="9"/>
                <c:pt idx="0">
                  <c:v>3.2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3</c:v>
                </c:pt>
                <c:pt idx="4">
                  <c:v>0</c:v>
                </c:pt>
                <c:pt idx="5">
                  <c:v>5.0999999999999996</c:v>
                </c:pt>
                <c:pt idx="6">
                  <c:v>5.9</c:v>
                </c:pt>
                <c:pt idx="7">
                  <c:v>3.2</c:v>
                </c:pt>
                <c:pt idx="8">
                  <c:v>3.5428571428571431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2-454E-8635-AA29FD51AB25}"/>
            </c:ext>
          </c:extLst>
        </c:ser>
        <c:ser>
          <c:idx val="1"/>
          <c:order val="1"/>
          <c:tx>
            <c:strRef>
              <c:f>'Chloro A Pivot Chart'!$K$1</c:f>
              <c:strCache>
                <c:ptCount val="1"/>
                <c:pt idx="0">
                  <c:v>Sum of Test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'Chloro A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Chart'!$K$2:$K$11</c:f>
              <c:numCache>
                <c:formatCode>0.00</c:formatCode>
                <c:ptCount val="9"/>
                <c:pt idx="0">
                  <c:v>4</c:v>
                </c:pt>
                <c:pt idx="1">
                  <c:v>3.1</c:v>
                </c:pt>
                <c:pt idx="2">
                  <c:v>4</c:v>
                </c:pt>
                <c:pt idx="3">
                  <c:v>3</c:v>
                </c:pt>
                <c:pt idx="4">
                  <c:v>2.7</c:v>
                </c:pt>
                <c:pt idx="5">
                  <c:v>3.8</c:v>
                </c:pt>
                <c:pt idx="6">
                  <c:v>4.3</c:v>
                </c:pt>
                <c:pt idx="7">
                  <c:v>3.5</c:v>
                </c:pt>
                <c:pt idx="8">
                  <c:v>3.5500000000000003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2-454E-8635-AA29FD51AB25}"/>
            </c:ext>
          </c:extLst>
        </c:ser>
        <c:ser>
          <c:idx val="2"/>
          <c:order val="2"/>
          <c:tx>
            <c:strRef>
              <c:f>'Chloro A Pivot Chart'!$L$1</c:f>
              <c:strCache>
                <c:ptCount val="1"/>
                <c:pt idx="0">
                  <c:v>Sum of Test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'Chloro A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Chart'!$L$2:$L$11</c:f>
              <c:numCache>
                <c:formatCode>0.00</c:formatCode>
                <c:ptCount val="9"/>
                <c:pt idx="0">
                  <c:v>3.5</c:v>
                </c:pt>
                <c:pt idx="1">
                  <c:v>2.7</c:v>
                </c:pt>
                <c:pt idx="2">
                  <c:v>2.7</c:v>
                </c:pt>
                <c:pt idx="3">
                  <c:v>3</c:v>
                </c:pt>
                <c:pt idx="4">
                  <c:v>8.8000000000000007</c:v>
                </c:pt>
                <c:pt idx="5">
                  <c:v>3</c:v>
                </c:pt>
                <c:pt idx="6">
                  <c:v>3.6</c:v>
                </c:pt>
                <c:pt idx="7">
                  <c:v>5.0999999999999996</c:v>
                </c:pt>
                <c:pt idx="8">
                  <c:v>4.0500000000000007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2-454E-8635-AA29FD51AB25}"/>
            </c:ext>
          </c:extLst>
        </c:ser>
        <c:ser>
          <c:idx val="3"/>
          <c:order val="3"/>
          <c:tx>
            <c:strRef>
              <c:f>'Chloro A Pivot Chart'!$M$1</c:f>
              <c:strCache>
                <c:ptCount val="1"/>
                <c:pt idx="0">
                  <c:v>Sum of Test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'Chloro A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Chart'!$M$2:$M$11</c:f>
              <c:numCache>
                <c:formatCode>0.00</c:formatCode>
                <c:ptCount val="9"/>
                <c:pt idx="0">
                  <c:v>7.5</c:v>
                </c:pt>
                <c:pt idx="1">
                  <c:v>4.9000000000000004</c:v>
                </c:pt>
                <c:pt idx="2">
                  <c:v>6.4</c:v>
                </c:pt>
                <c:pt idx="3">
                  <c:v>2</c:v>
                </c:pt>
                <c:pt idx="4">
                  <c:v>5.3</c:v>
                </c:pt>
                <c:pt idx="5">
                  <c:v>4.7</c:v>
                </c:pt>
                <c:pt idx="6">
                  <c:v>7.1</c:v>
                </c:pt>
                <c:pt idx="7">
                  <c:v>8.8000000000000007</c:v>
                </c:pt>
                <c:pt idx="8">
                  <c:v>5.8375000000000004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C2-454E-8635-AA29FD51AB25}"/>
            </c:ext>
          </c:extLst>
        </c:ser>
        <c:ser>
          <c:idx val="4"/>
          <c:order val="4"/>
          <c:tx>
            <c:strRef>
              <c:f>'Chloro A Pivot Chart'!$N$1</c:f>
              <c:strCache>
                <c:ptCount val="1"/>
                <c:pt idx="0">
                  <c:v>Sum of Test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'Chloro A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Chart'!$N$2:$N$11</c:f>
              <c:numCache>
                <c:formatCode>0.00</c:formatCode>
                <c:ptCount val="9"/>
                <c:pt idx="0">
                  <c:v>5.9</c:v>
                </c:pt>
                <c:pt idx="1">
                  <c:v>9.6</c:v>
                </c:pt>
                <c:pt idx="2">
                  <c:v>3.3</c:v>
                </c:pt>
                <c:pt idx="3">
                  <c:v>7</c:v>
                </c:pt>
                <c:pt idx="4">
                  <c:v>4.8</c:v>
                </c:pt>
                <c:pt idx="5">
                  <c:v>4.5</c:v>
                </c:pt>
                <c:pt idx="6">
                  <c:v>9.8000000000000007</c:v>
                </c:pt>
                <c:pt idx="8">
                  <c:v>6.4142857142857155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2-454E-8635-AA29FD51AB25}"/>
            </c:ext>
          </c:extLst>
        </c:ser>
        <c:ser>
          <c:idx val="5"/>
          <c:order val="5"/>
          <c:tx>
            <c:strRef>
              <c:f>'Chloro A Pivot Chart'!$O$1</c:f>
              <c:strCache>
                <c:ptCount val="1"/>
                <c:pt idx="0">
                  <c:v>Sum of Average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'Chloro A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Chart'!$O$2:$O$11</c:f>
              <c:numCache>
                <c:formatCode>0.00</c:formatCode>
                <c:ptCount val="9"/>
                <c:pt idx="0">
                  <c:v>4.82</c:v>
                </c:pt>
                <c:pt idx="1">
                  <c:v>4.5</c:v>
                </c:pt>
                <c:pt idx="2">
                  <c:v>3.72</c:v>
                </c:pt>
                <c:pt idx="3">
                  <c:v>3.6</c:v>
                </c:pt>
                <c:pt idx="4">
                  <c:v>5.4</c:v>
                </c:pt>
                <c:pt idx="5">
                  <c:v>4.22</c:v>
                </c:pt>
                <c:pt idx="6">
                  <c:v>6.14</c:v>
                </c:pt>
                <c:pt idx="7">
                  <c:v>5.15</c:v>
                </c:pt>
                <c:pt idx="8">
                  <c:v>4.6937499999999996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C2-454E-8635-AA29FD51AB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373389200"/>
        <c:axId val="1373387760"/>
      </c:barChart>
      <c:catAx>
        <c:axId val="137338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87760"/>
        <c:crosses val="autoZero"/>
        <c:auto val="1"/>
        <c:lblAlgn val="ctr"/>
        <c:lblOffset val="100"/>
        <c:noMultiLvlLbl val="0"/>
      </c:catAx>
      <c:valAx>
        <c:axId val="137338776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37338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'Chloro A'!$A$3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'Chloro A'!$B$2:$F$2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'Chloro A'!$B$3:$F$3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6.2</c:v>
                </c:pt>
                <c:pt idx="2">
                  <c:v>9.3000000000000007</c:v>
                </c:pt>
                <c:pt idx="3">
                  <c:v>18.7</c:v>
                </c:pt>
                <c:pt idx="4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9-436C-A543-1B29CA051EA8}"/>
            </c:ext>
          </c:extLst>
        </c:ser>
        <c:ser>
          <c:idx val="1"/>
          <c:order val="1"/>
          <c:tx>
            <c:strRef>
              <c:f>'Chloro A'!$A$4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'Chloro A'!$B$4:$F$4</c:f>
              <c:numCache>
                <c:formatCode>General</c:formatCode>
                <c:ptCount val="5"/>
                <c:pt idx="0">
                  <c:v>3.6</c:v>
                </c:pt>
                <c:pt idx="1">
                  <c:v>3.1</c:v>
                </c:pt>
                <c:pt idx="2">
                  <c:v>5.9</c:v>
                </c:pt>
                <c:pt idx="3">
                  <c:v>7.1</c:v>
                </c:pt>
                <c:pt idx="4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9-436C-A543-1B29CA051EA8}"/>
            </c:ext>
          </c:extLst>
        </c:ser>
        <c:ser>
          <c:idx val="2"/>
          <c:order val="2"/>
          <c:tx>
            <c:strRef>
              <c:f>'Chloro A'!$A$5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'Chloro A'!$B$5:$F$5</c:f>
              <c:numCache>
                <c:formatCode>General</c:formatCode>
                <c:ptCount val="5"/>
                <c:pt idx="0">
                  <c:v>2.7</c:v>
                </c:pt>
                <c:pt idx="1">
                  <c:v>10.7</c:v>
                </c:pt>
                <c:pt idx="2">
                  <c:v>3.2</c:v>
                </c:pt>
                <c:pt idx="3">
                  <c:v>6.4</c:v>
                </c:pt>
                <c:pt idx="4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9-436C-A543-1B29CA051EA8}"/>
            </c:ext>
          </c:extLst>
        </c:ser>
        <c:ser>
          <c:idx val="3"/>
          <c:order val="3"/>
          <c:tx>
            <c:strRef>
              <c:f>'Chloro A'!$A$6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'Chloro A'!$B$6:$F$6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45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19-436C-A543-1B29CA051EA8}"/>
            </c:ext>
          </c:extLst>
        </c:ser>
        <c:ser>
          <c:idx val="4"/>
          <c:order val="4"/>
          <c:tx>
            <c:strRef>
              <c:f>'Chloro A'!$A$7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'Chloro A'!$B$7:$F$7</c:f>
              <c:numCache>
                <c:formatCode>General</c:formatCode>
                <c:ptCount val="5"/>
                <c:pt idx="0">
                  <c:v>1.8</c:v>
                </c:pt>
                <c:pt idx="1">
                  <c:v>2.7</c:v>
                </c:pt>
                <c:pt idx="2">
                  <c:v>11.7</c:v>
                </c:pt>
                <c:pt idx="3">
                  <c:v>8.5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19-436C-A543-1B29CA051EA8}"/>
            </c:ext>
          </c:extLst>
        </c:ser>
        <c:ser>
          <c:idx val="5"/>
          <c:order val="5"/>
          <c:tx>
            <c:strRef>
              <c:f>'Chloro A'!$A$8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'Chloro A'!$B$8:$F$8</c:f>
              <c:numCache>
                <c:formatCode>General</c:formatCode>
                <c:ptCount val="5"/>
                <c:pt idx="0">
                  <c:v>2.9</c:v>
                </c:pt>
                <c:pt idx="1">
                  <c:v>5.3</c:v>
                </c:pt>
                <c:pt idx="2">
                  <c:v>5.7</c:v>
                </c:pt>
                <c:pt idx="3">
                  <c:v>14.4</c:v>
                </c:pt>
                <c:pt idx="4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19-436C-A543-1B29CA051EA8}"/>
            </c:ext>
          </c:extLst>
        </c:ser>
        <c:ser>
          <c:idx val="6"/>
          <c:order val="6"/>
          <c:tx>
            <c:strRef>
              <c:f>'Chloro A'!$A$9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'Chloro A'!$B$9:$F$9</c:f>
              <c:numCache>
                <c:formatCode>General</c:formatCode>
                <c:ptCount val="5"/>
                <c:pt idx="0">
                  <c:v>4.2</c:v>
                </c:pt>
                <c:pt idx="1">
                  <c:v>4.7</c:v>
                </c:pt>
                <c:pt idx="2">
                  <c:v>4</c:v>
                </c:pt>
                <c:pt idx="3">
                  <c:v>5.8</c:v>
                </c:pt>
                <c:pt idx="4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19-436C-A543-1B29CA051EA8}"/>
            </c:ext>
          </c:extLst>
        </c:ser>
        <c:ser>
          <c:idx val="7"/>
          <c:order val="7"/>
          <c:tx>
            <c:strRef>
              <c:f>'Chloro A'!$A$10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'Chloro A'!$B$10:$F$10</c:f>
              <c:numCache>
                <c:formatCode>General</c:formatCode>
                <c:ptCount val="5"/>
                <c:pt idx="0">
                  <c:v>2.7</c:v>
                </c:pt>
                <c:pt idx="1">
                  <c:v>6.4</c:v>
                </c:pt>
                <c:pt idx="2">
                  <c:v>5.3</c:v>
                </c:pt>
                <c:pt idx="3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19-436C-A543-1B29CA051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4941711"/>
        <c:axId val="1464944591"/>
        <c:axId val="0"/>
      </c:bar3DChart>
      <c:catAx>
        <c:axId val="1464941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4591"/>
        <c:crosses val="autoZero"/>
        <c:auto val="1"/>
        <c:lblAlgn val="ctr"/>
        <c:lblOffset val="100"/>
        <c:noMultiLvlLbl val="0"/>
      </c:catAx>
      <c:valAx>
        <c:axId val="146494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'Chloro A'!$A$16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'Chloro A'!$B$15:$F$15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'Chloro A'!$B$16:$F$16</c:f>
              <c:numCache>
                <c:formatCode>General</c:formatCode>
                <c:ptCount val="5"/>
                <c:pt idx="0">
                  <c:v>3.2</c:v>
                </c:pt>
                <c:pt idx="1">
                  <c:v>4</c:v>
                </c:pt>
                <c:pt idx="2">
                  <c:v>3.5</c:v>
                </c:pt>
                <c:pt idx="3">
                  <c:v>7.5</c:v>
                </c:pt>
                <c:pt idx="4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F-4E1A-972C-C5F55453F7F5}"/>
            </c:ext>
          </c:extLst>
        </c:ser>
        <c:ser>
          <c:idx val="1"/>
          <c:order val="1"/>
          <c:tx>
            <c:strRef>
              <c:f>'Chloro A'!$A$17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'Chloro A'!$B$15:$F$15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'Chloro A'!$B$17:$F$17</c:f>
              <c:numCache>
                <c:formatCode>General</c:formatCode>
                <c:ptCount val="5"/>
                <c:pt idx="0">
                  <c:v>2.2000000000000002</c:v>
                </c:pt>
                <c:pt idx="1">
                  <c:v>3.1</c:v>
                </c:pt>
                <c:pt idx="2">
                  <c:v>2.7</c:v>
                </c:pt>
                <c:pt idx="3">
                  <c:v>4.9000000000000004</c:v>
                </c:pt>
                <c:pt idx="4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F-4E1A-972C-C5F55453F7F5}"/>
            </c:ext>
          </c:extLst>
        </c:ser>
        <c:ser>
          <c:idx val="2"/>
          <c:order val="2"/>
          <c:tx>
            <c:strRef>
              <c:f>'Chloro A'!$A$18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'Chloro A'!$B$15:$F$15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'Chloro A'!$B$18:$F$18</c:f>
              <c:numCache>
                <c:formatCode>General</c:formatCode>
                <c:ptCount val="5"/>
                <c:pt idx="0">
                  <c:v>2.2000000000000002</c:v>
                </c:pt>
                <c:pt idx="1">
                  <c:v>4</c:v>
                </c:pt>
                <c:pt idx="2">
                  <c:v>2.7</c:v>
                </c:pt>
                <c:pt idx="3">
                  <c:v>6.4</c:v>
                </c:pt>
                <c:pt idx="4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F-4E1A-972C-C5F55453F7F5}"/>
            </c:ext>
          </c:extLst>
        </c:ser>
        <c:ser>
          <c:idx val="3"/>
          <c:order val="3"/>
          <c:tx>
            <c:strRef>
              <c:f>'Chloro A'!$A$19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'Chloro A'!$B$15:$F$15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'Chloro A'!$B$19:$F$19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F-4E1A-972C-C5F55453F7F5}"/>
            </c:ext>
          </c:extLst>
        </c:ser>
        <c:ser>
          <c:idx val="4"/>
          <c:order val="4"/>
          <c:tx>
            <c:strRef>
              <c:f>'Chloro A'!$A$20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'Chloro A'!$B$15:$F$15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'Chloro A'!$B$20:$F$20</c:f>
              <c:numCache>
                <c:formatCode>General</c:formatCode>
                <c:ptCount val="5"/>
                <c:pt idx="0">
                  <c:v>0</c:v>
                </c:pt>
                <c:pt idx="1">
                  <c:v>2.7</c:v>
                </c:pt>
                <c:pt idx="2">
                  <c:v>8.8000000000000007</c:v>
                </c:pt>
                <c:pt idx="3">
                  <c:v>5.3</c:v>
                </c:pt>
                <c:pt idx="4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BF-4E1A-972C-C5F55453F7F5}"/>
            </c:ext>
          </c:extLst>
        </c:ser>
        <c:ser>
          <c:idx val="5"/>
          <c:order val="5"/>
          <c:tx>
            <c:strRef>
              <c:f>'Chloro A'!$A$21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'Chloro A'!$B$15:$F$15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'Chloro A'!$B$21:$F$21</c:f>
              <c:numCache>
                <c:formatCode>General</c:formatCode>
                <c:ptCount val="5"/>
                <c:pt idx="0">
                  <c:v>5.0999999999999996</c:v>
                </c:pt>
                <c:pt idx="1">
                  <c:v>3.8</c:v>
                </c:pt>
                <c:pt idx="2">
                  <c:v>3</c:v>
                </c:pt>
                <c:pt idx="3">
                  <c:v>4.7</c:v>
                </c:pt>
                <c:pt idx="4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BF-4E1A-972C-C5F55453F7F5}"/>
            </c:ext>
          </c:extLst>
        </c:ser>
        <c:ser>
          <c:idx val="6"/>
          <c:order val="6"/>
          <c:tx>
            <c:strRef>
              <c:f>'Chloro A'!$A$22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'Chloro A'!$B$15:$F$15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'Chloro A'!$B$22:$F$22</c:f>
              <c:numCache>
                <c:formatCode>General</c:formatCode>
                <c:ptCount val="5"/>
                <c:pt idx="0">
                  <c:v>5.9</c:v>
                </c:pt>
                <c:pt idx="1">
                  <c:v>4.3</c:v>
                </c:pt>
                <c:pt idx="2">
                  <c:v>3.6</c:v>
                </c:pt>
                <c:pt idx="3">
                  <c:v>7.1</c:v>
                </c:pt>
                <c:pt idx="4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BF-4E1A-972C-C5F55453F7F5}"/>
            </c:ext>
          </c:extLst>
        </c:ser>
        <c:ser>
          <c:idx val="7"/>
          <c:order val="7"/>
          <c:tx>
            <c:strRef>
              <c:f>'Chloro A'!$A$23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'Chloro A'!$B$15:$F$15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'Chloro A'!$B$23:$F$23</c:f>
              <c:numCache>
                <c:formatCode>General</c:formatCode>
                <c:ptCount val="5"/>
                <c:pt idx="0">
                  <c:v>3.2</c:v>
                </c:pt>
                <c:pt idx="1">
                  <c:v>3.5</c:v>
                </c:pt>
                <c:pt idx="2">
                  <c:v>5.0999999999999996</c:v>
                </c:pt>
                <c:pt idx="3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BF-4E1A-972C-C5F55453F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4941711"/>
        <c:axId val="1464944591"/>
        <c:axId val="0"/>
      </c:bar3DChart>
      <c:catAx>
        <c:axId val="1464941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4591"/>
        <c:crosses val="autoZero"/>
        <c:auto val="1"/>
        <c:lblAlgn val="ctr"/>
        <c:lblOffset val="100"/>
        <c:noMultiLvlLbl val="0"/>
      </c:catAx>
      <c:valAx>
        <c:axId val="146494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[10-23-25 Meeting Report Historical.xlsx]Secci Depth Pivot Chart!PivotTable3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Secchi Ft. - Swan (Main Basin) 201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'Secci Depth Pivot Chart'!$J$1</c:f>
              <c:strCache>
                <c:ptCount val="1"/>
                <c:pt idx="0">
                  <c:v>Sum of Test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'Secci Depth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Chart'!$J$2:$J$11</c:f>
              <c:numCache>
                <c:formatCode>0.00</c:formatCode>
                <c:ptCount val="9"/>
                <c:pt idx="0">
                  <c:v>11.5</c:v>
                </c:pt>
                <c:pt idx="1">
                  <c:v>15.7</c:v>
                </c:pt>
                <c:pt idx="2">
                  <c:v>14.41</c:v>
                </c:pt>
                <c:pt idx="3">
                  <c:v>15.5</c:v>
                </c:pt>
                <c:pt idx="4">
                  <c:v>16.100000000000001</c:v>
                </c:pt>
                <c:pt idx="5">
                  <c:v>9.5</c:v>
                </c:pt>
                <c:pt idx="6">
                  <c:v>15.5</c:v>
                </c:pt>
                <c:pt idx="7">
                  <c:v>24.5</c:v>
                </c:pt>
                <c:pt idx="8">
                  <c:v>15.338750000000001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B-49D7-B1CA-9DB92BE1B6B6}"/>
            </c:ext>
          </c:extLst>
        </c:ser>
        <c:ser>
          <c:idx val="1"/>
          <c:order val="1"/>
          <c:tx>
            <c:strRef>
              <c:f>'Secci Depth Pivot Chart'!$K$1</c:f>
              <c:strCache>
                <c:ptCount val="1"/>
                <c:pt idx="0">
                  <c:v>Sum of Test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'Secci Depth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Chart'!$K$2:$K$11</c:f>
              <c:numCache>
                <c:formatCode>0.00</c:formatCode>
                <c:ptCount val="9"/>
                <c:pt idx="0">
                  <c:v>14</c:v>
                </c:pt>
                <c:pt idx="1">
                  <c:v>14.8</c:v>
                </c:pt>
                <c:pt idx="2">
                  <c:v>13.5</c:v>
                </c:pt>
                <c:pt idx="3">
                  <c:v>16.5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22.5</c:v>
                </c:pt>
                <c:pt idx="8">
                  <c:v>16.162500000000001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B-49D7-B1CA-9DB92BE1B6B6}"/>
            </c:ext>
          </c:extLst>
        </c:ser>
        <c:ser>
          <c:idx val="2"/>
          <c:order val="2"/>
          <c:tx>
            <c:strRef>
              <c:f>'Secci Depth Pivot Chart'!$L$1</c:f>
              <c:strCache>
                <c:ptCount val="1"/>
                <c:pt idx="0">
                  <c:v>Sum of Test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'Secci Depth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Chart'!$L$2:$L$11</c:f>
              <c:numCache>
                <c:formatCode>0.00</c:formatCode>
                <c:ptCount val="9"/>
                <c:pt idx="0">
                  <c:v>14</c:v>
                </c:pt>
                <c:pt idx="1">
                  <c:v>15.1</c:v>
                </c:pt>
                <c:pt idx="2">
                  <c:v>17.100000000000001</c:v>
                </c:pt>
                <c:pt idx="3">
                  <c:v>17.5</c:v>
                </c:pt>
                <c:pt idx="4">
                  <c:v>15.5</c:v>
                </c:pt>
                <c:pt idx="5">
                  <c:v>18</c:v>
                </c:pt>
                <c:pt idx="6">
                  <c:v>17.670000000000002</c:v>
                </c:pt>
                <c:pt idx="7">
                  <c:v>19.75</c:v>
                </c:pt>
                <c:pt idx="8">
                  <c:v>16.827500000000001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EB-49D7-B1CA-9DB92BE1B6B6}"/>
            </c:ext>
          </c:extLst>
        </c:ser>
        <c:ser>
          <c:idx val="3"/>
          <c:order val="3"/>
          <c:tx>
            <c:strRef>
              <c:f>'Secci Depth Pivot Chart'!$M$1</c:f>
              <c:strCache>
                <c:ptCount val="1"/>
                <c:pt idx="0">
                  <c:v>Sum of Test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'Secci Depth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Chart'!$M$2:$M$11</c:f>
              <c:numCache>
                <c:formatCode>General</c:formatCode>
                <c:ptCount val="9"/>
                <c:pt idx="0">
                  <c:v>11</c:v>
                </c:pt>
                <c:pt idx="1">
                  <c:v>13.8</c:v>
                </c:pt>
                <c:pt idx="2">
                  <c:v>13</c:v>
                </c:pt>
                <c:pt idx="3">
                  <c:v>15.9</c:v>
                </c:pt>
                <c:pt idx="4">
                  <c:v>14</c:v>
                </c:pt>
                <c:pt idx="5">
                  <c:v>13.5</c:v>
                </c:pt>
                <c:pt idx="6">
                  <c:v>15.75</c:v>
                </c:pt>
                <c:pt idx="7">
                  <c:v>15.33</c:v>
                </c:pt>
                <c:pt idx="8">
                  <c:v>14.039999999999997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EB-49D7-B1CA-9DB92BE1B6B6}"/>
            </c:ext>
          </c:extLst>
        </c:ser>
        <c:ser>
          <c:idx val="4"/>
          <c:order val="4"/>
          <c:tx>
            <c:strRef>
              <c:f>'Secci Depth Pivot Chart'!$N$1</c:f>
              <c:strCache>
                <c:ptCount val="1"/>
                <c:pt idx="0">
                  <c:v>Sum of Test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'Secci Depth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Chart'!$N$2:$N$11</c:f>
              <c:numCache>
                <c:formatCode>0.00</c:formatCode>
                <c:ptCount val="9"/>
                <c:pt idx="0">
                  <c:v>9.5</c:v>
                </c:pt>
                <c:pt idx="1">
                  <c:v>15</c:v>
                </c:pt>
                <c:pt idx="2">
                  <c:v>15.5</c:v>
                </c:pt>
                <c:pt idx="3">
                  <c:v>13</c:v>
                </c:pt>
                <c:pt idx="4">
                  <c:v>13.5</c:v>
                </c:pt>
                <c:pt idx="5">
                  <c:v>16.55</c:v>
                </c:pt>
                <c:pt idx="6">
                  <c:v>13</c:v>
                </c:pt>
                <c:pt idx="7">
                  <c:v>0</c:v>
                </c:pt>
                <c:pt idx="8">
                  <c:v>13.721428571428572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EB-49D7-B1CA-9DB92BE1B6B6}"/>
            </c:ext>
          </c:extLst>
        </c:ser>
        <c:ser>
          <c:idx val="5"/>
          <c:order val="5"/>
          <c:tx>
            <c:strRef>
              <c:f>'Secci Depth Pivot Chart'!$O$1</c:f>
              <c:strCache>
                <c:ptCount val="1"/>
                <c:pt idx="0">
                  <c:v>Sum of Average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'Secci Depth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'Secci Depth Pivot Chart'!$O$2:$O$11</c:f>
              <c:numCache>
                <c:formatCode>0.00</c:formatCode>
                <c:ptCount val="9"/>
                <c:pt idx="0">
                  <c:v>12</c:v>
                </c:pt>
                <c:pt idx="1">
                  <c:v>14.88</c:v>
                </c:pt>
                <c:pt idx="2">
                  <c:v>14.702000000000002</c:v>
                </c:pt>
                <c:pt idx="3">
                  <c:v>15.680000000000001</c:v>
                </c:pt>
                <c:pt idx="4">
                  <c:v>15.275</c:v>
                </c:pt>
                <c:pt idx="5">
                  <c:v>14.91</c:v>
                </c:pt>
                <c:pt idx="6">
                  <c:v>15.384</c:v>
                </c:pt>
                <c:pt idx="7">
                  <c:v>20.52</c:v>
                </c:pt>
                <c:pt idx="8">
                  <c:v>15.418875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EB-49D7-B1CA-9DB92BE1B6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77260480"/>
        <c:axId val="248208320"/>
      </c:barChart>
      <c:catAx>
        <c:axId val="47726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208320"/>
        <c:crosses val="autoZero"/>
        <c:auto val="1"/>
        <c:lblAlgn val="ctr"/>
        <c:lblOffset val="100"/>
        <c:noMultiLvlLbl val="0"/>
      </c:catAx>
      <c:valAx>
        <c:axId val="24820832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7726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'Secci Depth'!$A$3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'Secci Depth'!$B$2:$F$2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'Secci Depth'!$B$3:$F$3</c:f>
              <c:numCache>
                <c:formatCode>General</c:formatCode>
                <c:ptCount val="5"/>
                <c:pt idx="0">
                  <c:v>8</c:v>
                </c:pt>
                <c:pt idx="1">
                  <c:v>8.5</c:v>
                </c:pt>
                <c:pt idx="2">
                  <c:v>7</c:v>
                </c:pt>
                <c:pt idx="3">
                  <c:v>5.5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E-42CB-ABBC-DAC6E4C80195}"/>
            </c:ext>
          </c:extLst>
        </c:ser>
        <c:ser>
          <c:idx val="1"/>
          <c:order val="1"/>
          <c:tx>
            <c:strRef>
              <c:f>'Secci Depth'!$A$4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'Secci Depth'!$B$4:$F$4</c:f>
              <c:numCache>
                <c:formatCode>General</c:formatCode>
                <c:ptCount val="5"/>
                <c:pt idx="0">
                  <c:v>13.1</c:v>
                </c:pt>
                <c:pt idx="1">
                  <c:v>11.5</c:v>
                </c:pt>
                <c:pt idx="2">
                  <c:v>9.3000000000000007</c:v>
                </c:pt>
                <c:pt idx="3">
                  <c:v>9.8000000000000007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E-42CB-ABBC-DAC6E4C80195}"/>
            </c:ext>
          </c:extLst>
        </c:ser>
        <c:ser>
          <c:idx val="2"/>
          <c:order val="2"/>
          <c:tx>
            <c:strRef>
              <c:f>'Secci Depth'!$A$5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'Secci Depth'!$B$5:$F$5</c:f>
              <c:numCache>
                <c:formatCode>General</c:formatCode>
                <c:ptCount val="5"/>
                <c:pt idx="0">
                  <c:v>11.08</c:v>
                </c:pt>
                <c:pt idx="1">
                  <c:v>11.66</c:v>
                </c:pt>
                <c:pt idx="2">
                  <c:v>12.5</c:v>
                </c:pt>
                <c:pt idx="3">
                  <c:v>12.2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E-42CB-ABBC-DAC6E4C80195}"/>
            </c:ext>
          </c:extLst>
        </c:ser>
        <c:ser>
          <c:idx val="3"/>
          <c:order val="3"/>
          <c:tx>
            <c:strRef>
              <c:f>'Secci Depth'!$A$6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'Secci Depth'!$B$6:$F$6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8</c:v>
                </c:pt>
                <c:pt idx="3">
                  <c:v>3.2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E-42CB-ABBC-DAC6E4C80195}"/>
            </c:ext>
          </c:extLst>
        </c:ser>
        <c:ser>
          <c:idx val="4"/>
          <c:order val="4"/>
          <c:tx>
            <c:strRef>
              <c:f>'Secci Depth'!$A$7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'Secci Depth'!$B$7:$F$7</c:f>
              <c:numCache>
                <c:formatCode>General</c:formatCode>
                <c:ptCount val="5"/>
                <c:pt idx="0">
                  <c:v>15.6</c:v>
                </c:pt>
                <c:pt idx="1">
                  <c:v>12</c:v>
                </c:pt>
                <c:pt idx="2">
                  <c:v>9.5</c:v>
                </c:pt>
                <c:pt idx="3">
                  <c:v>8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E-42CB-ABBC-DAC6E4C80195}"/>
            </c:ext>
          </c:extLst>
        </c:ser>
        <c:ser>
          <c:idx val="5"/>
          <c:order val="5"/>
          <c:tx>
            <c:strRef>
              <c:f>'Secci Depth'!$A$8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'Secci Depth'!$B$8:$F$8</c:f>
              <c:numCache>
                <c:formatCode>General</c:formatCode>
                <c:ptCount val="5"/>
                <c:pt idx="0">
                  <c:v>10.5</c:v>
                </c:pt>
                <c:pt idx="1">
                  <c:v>13.5</c:v>
                </c:pt>
                <c:pt idx="2">
                  <c:v>9</c:v>
                </c:pt>
                <c:pt idx="3">
                  <c:v>8</c:v>
                </c:pt>
                <c:pt idx="4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E-42CB-ABBC-DAC6E4C80195}"/>
            </c:ext>
          </c:extLst>
        </c:ser>
        <c:ser>
          <c:idx val="6"/>
          <c:order val="6"/>
          <c:tx>
            <c:strRef>
              <c:f>'Secci Depth'!$A$9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'Secci Depth'!$B$9:$F$9</c:f>
              <c:numCache>
                <c:formatCode>General</c:formatCode>
                <c:ptCount val="5"/>
                <c:pt idx="0">
                  <c:v>14.83</c:v>
                </c:pt>
                <c:pt idx="1">
                  <c:v>13.17</c:v>
                </c:pt>
                <c:pt idx="2">
                  <c:v>12</c:v>
                </c:pt>
                <c:pt idx="3">
                  <c:v>12.25</c:v>
                </c:pt>
                <c:pt idx="4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E-42CB-ABBC-DAC6E4C80195}"/>
            </c:ext>
          </c:extLst>
        </c:ser>
        <c:ser>
          <c:idx val="7"/>
          <c:order val="7"/>
          <c:tx>
            <c:strRef>
              <c:f>'Secci Depth'!$A$10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'Secci Depth'!$B$10:$F$10</c:f>
              <c:numCache>
                <c:formatCode>General</c:formatCode>
                <c:ptCount val="5"/>
                <c:pt idx="0">
                  <c:v>15</c:v>
                </c:pt>
                <c:pt idx="1">
                  <c:v>10.58</c:v>
                </c:pt>
                <c:pt idx="2">
                  <c:v>12.58</c:v>
                </c:pt>
                <c:pt idx="3">
                  <c:v>11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E-42CB-ABBC-DAC6E4C80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4941711"/>
        <c:axId val="1464944591"/>
        <c:axId val="0"/>
      </c:bar3DChart>
      <c:catAx>
        <c:axId val="1464941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4591"/>
        <c:crosses val="autoZero"/>
        <c:auto val="1"/>
        <c:lblAlgn val="ctr"/>
        <c:lblOffset val="100"/>
        <c:noMultiLvlLbl val="0"/>
      </c:catAx>
      <c:valAx>
        <c:axId val="146494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'Secci Depth'!$A$16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'Secci Depth'!$B$15:$F$15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'Secci Depth'!$B$16:$F$16</c:f>
              <c:numCache>
                <c:formatCode>General</c:formatCode>
                <c:ptCount val="5"/>
                <c:pt idx="0">
                  <c:v>11.5</c:v>
                </c:pt>
                <c:pt idx="1">
                  <c:v>14</c:v>
                </c:pt>
                <c:pt idx="2">
                  <c:v>14</c:v>
                </c:pt>
                <c:pt idx="3">
                  <c:v>11</c:v>
                </c:pt>
                <c:pt idx="4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B-4D66-A515-2B2BE45D2794}"/>
            </c:ext>
          </c:extLst>
        </c:ser>
        <c:ser>
          <c:idx val="1"/>
          <c:order val="1"/>
          <c:tx>
            <c:strRef>
              <c:f>'Secci Depth'!$A$17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'Secci Depth'!$B$15:$F$15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'Secci Depth'!$B$17:$F$17</c:f>
              <c:numCache>
                <c:formatCode>General</c:formatCode>
                <c:ptCount val="5"/>
                <c:pt idx="0">
                  <c:v>15.7</c:v>
                </c:pt>
                <c:pt idx="1">
                  <c:v>14.8</c:v>
                </c:pt>
                <c:pt idx="2">
                  <c:v>15.1</c:v>
                </c:pt>
                <c:pt idx="3">
                  <c:v>13.8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B-4D66-A515-2B2BE45D2794}"/>
            </c:ext>
          </c:extLst>
        </c:ser>
        <c:ser>
          <c:idx val="2"/>
          <c:order val="2"/>
          <c:tx>
            <c:strRef>
              <c:f>'Secci Depth'!$A$18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'Secci Depth'!$B$15:$F$15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'Secci Depth'!$B$18:$F$18</c:f>
              <c:numCache>
                <c:formatCode>General</c:formatCode>
                <c:ptCount val="5"/>
                <c:pt idx="0">
                  <c:v>14.41</c:v>
                </c:pt>
                <c:pt idx="1">
                  <c:v>13.5</c:v>
                </c:pt>
                <c:pt idx="2">
                  <c:v>17.100000000000001</c:v>
                </c:pt>
                <c:pt idx="3">
                  <c:v>13</c:v>
                </c:pt>
                <c:pt idx="4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B-4D66-A515-2B2BE45D2794}"/>
            </c:ext>
          </c:extLst>
        </c:ser>
        <c:ser>
          <c:idx val="3"/>
          <c:order val="3"/>
          <c:tx>
            <c:strRef>
              <c:f>'Secci Depth'!$A$19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'Secci Depth'!$B$15:$F$15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'Secci Depth'!$B$19:$F$19</c:f>
              <c:numCache>
                <c:formatCode>General</c:formatCode>
                <c:ptCount val="5"/>
                <c:pt idx="0">
                  <c:v>15.5</c:v>
                </c:pt>
                <c:pt idx="1">
                  <c:v>16.5</c:v>
                </c:pt>
                <c:pt idx="2">
                  <c:v>17.5</c:v>
                </c:pt>
                <c:pt idx="3">
                  <c:v>15.9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CB-4D66-A515-2B2BE45D2794}"/>
            </c:ext>
          </c:extLst>
        </c:ser>
        <c:ser>
          <c:idx val="4"/>
          <c:order val="4"/>
          <c:tx>
            <c:strRef>
              <c:f>'Secci Depth'!$A$20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'Secci Depth'!$B$15:$F$15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'Secci Depth'!$B$20:$F$20</c:f>
              <c:numCache>
                <c:formatCode>General</c:formatCode>
                <c:ptCount val="5"/>
                <c:pt idx="0">
                  <c:v>16.100000000000001</c:v>
                </c:pt>
                <c:pt idx="1">
                  <c:v>16</c:v>
                </c:pt>
                <c:pt idx="2">
                  <c:v>15.5</c:v>
                </c:pt>
                <c:pt idx="3">
                  <c:v>14</c:v>
                </c:pt>
                <c:pt idx="4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CB-4D66-A515-2B2BE45D2794}"/>
            </c:ext>
          </c:extLst>
        </c:ser>
        <c:ser>
          <c:idx val="5"/>
          <c:order val="5"/>
          <c:tx>
            <c:strRef>
              <c:f>'Secci Depth'!$A$21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'Secci Depth'!$B$15:$F$15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'Secci Depth'!$B$21:$F$21</c:f>
              <c:numCache>
                <c:formatCode>General</c:formatCode>
                <c:ptCount val="5"/>
                <c:pt idx="0">
                  <c:v>9.5</c:v>
                </c:pt>
                <c:pt idx="1">
                  <c:v>17</c:v>
                </c:pt>
                <c:pt idx="2">
                  <c:v>18</c:v>
                </c:pt>
                <c:pt idx="3">
                  <c:v>13.5</c:v>
                </c:pt>
                <c:pt idx="4">
                  <c:v>16.55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CB-4D66-A515-2B2BE45D2794}"/>
            </c:ext>
          </c:extLst>
        </c:ser>
        <c:ser>
          <c:idx val="6"/>
          <c:order val="6"/>
          <c:tx>
            <c:strRef>
              <c:f>'Secci Depth'!$A$22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'Secci Depth'!$B$15:$F$15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'Secci Depth'!$B$22:$F$22</c:f>
              <c:numCache>
                <c:formatCode>General</c:formatCode>
                <c:ptCount val="5"/>
                <c:pt idx="0">
                  <c:v>15.5</c:v>
                </c:pt>
                <c:pt idx="1">
                  <c:v>15</c:v>
                </c:pt>
                <c:pt idx="2">
                  <c:v>17.670000000000002</c:v>
                </c:pt>
                <c:pt idx="3">
                  <c:v>15.75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CB-4D66-A515-2B2BE45D2794}"/>
            </c:ext>
          </c:extLst>
        </c:ser>
        <c:ser>
          <c:idx val="7"/>
          <c:order val="7"/>
          <c:tx>
            <c:strRef>
              <c:f>'Secci Depth'!$A$23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'Secci Depth'!$B$15:$F$15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'Secci Depth'!$B$23:$F$23</c:f>
              <c:numCache>
                <c:formatCode>General</c:formatCode>
                <c:ptCount val="5"/>
                <c:pt idx="0">
                  <c:v>24.5</c:v>
                </c:pt>
                <c:pt idx="1">
                  <c:v>22.5</c:v>
                </c:pt>
                <c:pt idx="2">
                  <c:v>19.75</c:v>
                </c:pt>
                <c:pt idx="3">
                  <c:v>15.33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CB-4D66-A515-2B2BE45D2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4941711"/>
        <c:axId val="1464944591"/>
        <c:axId val="0"/>
      </c:bar3DChart>
      <c:catAx>
        <c:axId val="1464941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4591"/>
        <c:crosses val="autoZero"/>
        <c:auto val="1"/>
        <c:lblAlgn val="ctr"/>
        <c:lblOffset val="100"/>
        <c:noMultiLvlLbl val="0"/>
      </c:catAx>
      <c:valAx>
        <c:axId val="146494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[10-23-25 Meeting Report Historical.xlsx]TP ugL Pivot Chart!PivotTable4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TP ug/L. - West Bay 201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'TP ugL Pivot Chart'!$B$1</c:f>
              <c:strCache>
                <c:ptCount val="1"/>
                <c:pt idx="0">
                  <c:v>Sum of Test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'TP ugL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Chart'!$B$2:$B$11</c:f>
              <c:numCache>
                <c:formatCode>0.00</c:formatCode>
                <c:ptCount val="9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66.7</c:v>
                </c:pt>
                <c:pt idx="5">
                  <c:v>20.9</c:v>
                </c:pt>
                <c:pt idx="6">
                  <c:v>24.5</c:v>
                </c:pt>
                <c:pt idx="7">
                  <c:v>15.7</c:v>
                </c:pt>
                <c:pt idx="8">
                  <c:v>22.849999999999998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E-448F-972D-855B1B4C9F74}"/>
            </c:ext>
          </c:extLst>
        </c:ser>
        <c:ser>
          <c:idx val="1"/>
          <c:order val="1"/>
          <c:tx>
            <c:strRef>
              <c:f>'TP ugL Pivot Chart'!$C$1</c:f>
              <c:strCache>
                <c:ptCount val="1"/>
                <c:pt idx="0">
                  <c:v>Sum of Test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'TP ugL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Chart'!$C$2:$C$11</c:f>
              <c:numCache>
                <c:formatCode>0.00</c:formatCode>
                <c:ptCount val="9"/>
                <c:pt idx="0">
                  <c:v>25</c:v>
                </c:pt>
                <c:pt idx="1">
                  <c:v>15</c:v>
                </c:pt>
                <c:pt idx="2">
                  <c:v>16</c:v>
                </c:pt>
                <c:pt idx="3">
                  <c:v>20</c:v>
                </c:pt>
                <c:pt idx="4">
                  <c:v>15.3</c:v>
                </c:pt>
                <c:pt idx="5">
                  <c:v>14.3</c:v>
                </c:pt>
                <c:pt idx="6">
                  <c:v>15.6</c:v>
                </c:pt>
                <c:pt idx="7">
                  <c:v>23.4</c:v>
                </c:pt>
                <c:pt idx="8">
                  <c:v>18.074999999999999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E-448F-972D-855B1B4C9F74}"/>
            </c:ext>
          </c:extLst>
        </c:ser>
        <c:ser>
          <c:idx val="2"/>
          <c:order val="2"/>
          <c:tx>
            <c:strRef>
              <c:f>'TP ugL Pivot Chart'!$D$1</c:f>
              <c:strCache>
                <c:ptCount val="1"/>
                <c:pt idx="0">
                  <c:v>Sum of Test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'TP ugL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Chart'!$D$2:$D$11</c:f>
              <c:numCache>
                <c:formatCode>0.00</c:formatCode>
                <c:ptCount val="9"/>
                <c:pt idx="0">
                  <c:v>23</c:v>
                </c:pt>
                <c:pt idx="1">
                  <c:v>21</c:v>
                </c:pt>
                <c:pt idx="2">
                  <c:v>21</c:v>
                </c:pt>
                <c:pt idx="3">
                  <c:v>30</c:v>
                </c:pt>
                <c:pt idx="4">
                  <c:v>28.3</c:v>
                </c:pt>
                <c:pt idx="5">
                  <c:v>22.6</c:v>
                </c:pt>
                <c:pt idx="6">
                  <c:v>20</c:v>
                </c:pt>
                <c:pt idx="7">
                  <c:v>24.7</c:v>
                </c:pt>
                <c:pt idx="8">
                  <c:v>23.824999999999999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3E-448F-972D-855B1B4C9F74}"/>
            </c:ext>
          </c:extLst>
        </c:ser>
        <c:ser>
          <c:idx val="3"/>
          <c:order val="3"/>
          <c:tx>
            <c:strRef>
              <c:f>'TP ugL Pivot Chart'!$E$1</c:f>
              <c:strCache>
                <c:ptCount val="1"/>
                <c:pt idx="0">
                  <c:v>Sum of Test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'TP ugL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Chart'!$E$2:$E$11</c:f>
              <c:numCache>
                <c:formatCode>0.00</c:formatCode>
                <c:ptCount val="9"/>
                <c:pt idx="0">
                  <c:v>40</c:v>
                </c:pt>
                <c:pt idx="1">
                  <c:v>13</c:v>
                </c:pt>
                <c:pt idx="2">
                  <c:v>21</c:v>
                </c:pt>
                <c:pt idx="3">
                  <c:v>42</c:v>
                </c:pt>
                <c:pt idx="4">
                  <c:v>24.6</c:v>
                </c:pt>
                <c:pt idx="5">
                  <c:v>31.6</c:v>
                </c:pt>
                <c:pt idx="6">
                  <c:v>25.7</c:v>
                </c:pt>
                <c:pt idx="7">
                  <c:v>25.1</c:v>
                </c:pt>
                <c:pt idx="8">
                  <c:v>27.874999999999996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E-448F-972D-855B1B4C9F74}"/>
            </c:ext>
          </c:extLst>
        </c:ser>
        <c:ser>
          <c:idx val="4"/>
          <c:order val="4"/>
          <c:tx>
            <c:strRef>
              <c:f>'TP ugL Pivot Chart'!$F$1</c:f>
              <c:strCache>
                <c:ptCount val="1"/>
                <c:pt idx="0">
                  <c:v>Sum of Test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'TP ugL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Chart'!$F$2:$F$11</c:f>
              <c:numCache>
                <c:formatCode>0.00</c:formatCode>
                <c:ptCount val="9"/>
                <c:pt idx="0">
                  <c:v>33</c:v>
                </c:pt>
                <c:pt idx="1">
                  <c:v>19</c:v>
                </c:pt>
                <c:pt idx="2">
                  <c:v>21</c:v>
                </c:pt>
                <c:pt idx="3">
                  <c:v>31</c:v>
                </c:pt>
                <c:pt idx="4">
                  <c:v>24.2</c:v>
                </c:pt>
                <c:pt idx="5">
                  <c:v>45.6</c:v>
                </c:pt>
                <c:pt idx="6">
                  <c:v>31.1</c:v>
                </c:pt>
                <c:pt idx="8">
                  <c:v>29.271428571428569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3E-448F-972D-855B1B4C9F74}"/>
            </c:ext>
          </c:extLst>
        </c:ser>
        <c:ser>
          <c:idx val="5"/>
          <c:order val="5"/>
          <c:tx>
            <c:strRef>
              <c:f>'TP ugL Pivot Chart'!$G$1</c:f>
              <c:strCache>
                <c:ptCount val="1"/>
                <c:pt idx="0">
                  <c:v>Sum of Average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'TP ugL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Chart'!$G$2:$G$11</c:f>
              <c:numCache>
                <c:formatCode>0.00</c:formatCode>
                <c:ptCount val="9"/>
                <c:pt idx="0">
                  <c:v>27.2</c:v>
                </c:pt>
                <c:pt idx="1">
                  <c:v>16.399999999999999</c:v>
                </c:pt>
                <c:pt idx="2">
                  <c:v>18.600000000000001</c:v>
                </c:pt>
                <c:pt idx="3">
                  <c:v>27</c:v>
                </c:pt>
                <c:pt idx="4">
                  <c:v>31.82</c:v>
                </c:pt>
                <c:pt idx="5">
                  <c:v>27</c:v>
                </c:pt>
                <c:pt idx="6">
                  <c:v>23.380000000000003</c:v>
                </c:pt>
                <c:pt idx="7">
                  <c:v>22.225000000000001</c:v>
                </c:pt>
                <c:pt idx="8">
                  <c:v>24.203124999999996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3E-448F-972D-855B1B4C9F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58631136"/>
        <c:axId val="1214671968"/>
      </c:barChart>
      <c:catAx>
        <c:axId val="75863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671968"/>
        <c:crosses val="autoZero"/>
        <c:auto val="1"/>
        <c:lblAlgn val="ctr"/>
        <c:lblOffset val="100"/>
        <c:noMultiLvlLbl val="0"/>
      </c:catAx>
      <c:valAx>
        <c:axId val="121467196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75863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[10-23-25 Meeting Report Historical.xlsx]TP ugL Pivot Chart!PivotTable5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TP ug/L. - Swan (Main Basin) 201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'TP ugL Pivot Chart'!$J$1</c:f>
              <c:strCache>
                <c:ptCount val="1"/>
                <c:pt idx="0">
                  <c:v>Sum of Test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'TP ugL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Chart'!$J$2:$J$11</c:f>
              <c:numCache>
                <c:formatCode>0.00</c:formatCode>
                <c:ptCount val="9"/>
                <c:pt idx="0">
                  <c:v>11</c:v>
                </c:pt>
                <c:pt idx="1">
                  <c:v>15</c:v>
                </c:pt>
                <c:pt idx="2">
                  <c:v>24</c:v>
                </c:pt>
                <c:pt idx="3">
                  <c:v>12</c:v>
                </c:pt>
                <c:pt idx="4">
                  <c:v>66.599999999999994</c:v>
                </c:pt>
                <c:pt idx="5">
                  <c:v>25.5</c:v>
                </c:pt>
                <c:pt idx="6">
                  <c:v>21.3</c:v>
                </c:pt>
                <c:pt idx="7">
                  <c:v>16.7</c:v>
                </c:pt>
                <c:pt idx="8">
                  <c:v>24.012499999999999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8-4626-906F-11A2F9FE8666}"/>
            </c:ext>
          </c:extLst>
        </c:ser>
        <c:ser>
          <c:idx val="1"/>
          <c:order val="1"/>
          <c:tx>
            <c:strRef>
              <c:f>'TP ugL Pivot Chart'!$K$1</c:f>
              <c:strCache>
                <c:ptCount val="1"/>
                <c:pt idx="0">
                  <c:v>Sum of Test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'TP ugL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Chart'!$K$2:$K$11</c:f>
              <c:numCache>
                <c:formatCode>0.00</c:formatCode>
                <c:ptCount val="9"/>
                <c:pt idx="0">
                  <c:v>13</c:v>
                </c:pt>
                <c:pt idx="1">
                  <c:v>12</c:v>
                </c:pt>
                <c:pt idx="2">
                  <c:v>14</c:v>
                </c:pt>
                <c:pt idx="3">
                  <c:v>10</c:v>
                </c:pt>
                <c:pt idx="4">
                  <c:v>14.6</c:v>
                </c:pt>
                <c:pt idx="5">
                  <c:v>11.3</c:v>
                </c:pt>
                <c:pt idx="6">
                  <c:v>14.8</c:v>
                </c:pt>
                <c:pt idx="7">
                  <c:v>12.4</c:v>
                </c:pt>
                <c:pt idx="8">
                  <c:v>12.762500000000001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8-4626-906F-11A2F9FE8666}"/>
            </c:ext>
          </c:extLst>
        </c:ser>
        <c:ser>
          <c:idx val="2"/>
          <c:order val="2"/>
          <c:tx>
            <c:strRef>
              <c:f>'TP ugL Pivot Chart'!$L$1</c:f>
              <c:strCache>
                <c:ptCount val="1"/>
                <c:pt idx="0">
                  <c:v>Sum of Test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'TP ugL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Chart'!$L$2:$L$11</c:f>
              <c:numCache>
                <c:formatCode>0.00</c:formatCode>
                <c:ptCount val="9"/>
                <c:pt idx="0">
                  <c:v>12</c:v>
                </c:pt>
                <c:pt idx="1">
                  <c:v>13</c:v>
                </c:pt>
                <c:pt idx="2">
                  <c:v>16</c:v>
                </c:pt>
                <c:pt idx="3">
                  <c:v>11</c:v>
                </c:pt>
                <c:pt idx="4">
                  <c:v>16.7</c:v>
                </c:pt>
                <c:pt idx="5">
                  <c:v>10</c:v>
                </c:pt>
                <c:pt idx="6">
                  <c:v>12.9</c:v>
                </c:pt>
                <c:pt idx="7">
                  <c:v>14.8</c:v>
                </c:pt>
                <c:pt idx="8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68-4626-906F-11A2F9FE8666}"/>
            </c:ext>
          </c:extLst>
        </c:ser>
        <c:ser>
          <c:idx val="3"/>
          <c:order val="3"/>
          <c:tx>
            <c:strRef>
              <c:f>'TP ugL Pivot Chart'!$M$1</c:f>
              <c:strCache>
                <c:ptCount val="1"/>
                <c:pt idx="0">
                  <c:v>Sum of Test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'TP ugL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Chart'!$M$2:$M$11</c:f>
              <c:numCache>
                <c:formatCode>0.00</c:formatCode>
                <c:ptCount val="9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12</c:v>
                </c:pt>
                <c:pt idx="4">
                  <c:v>18.100000000000001</c:v>
                </c:pt>
                <c:pt idx="5">
                  <c:v>18.399999999999999</c:v>
                </c:pt>
                <c:pt idx="6">
                  <c:v>15.5</c:v>
                </c:pt>
                <c:pt idx="7">
                  <c:v>16.3</c:v>
                </c:pt>
                <c:pt idx="8">
                  <c:v>16.162500000000001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68-4626-906F-11A2F9FE8666}"/>
            </c:ext>
          </c:extLst>
        </c:ser>
        <c:ser>
          <c:idx val="4"/>
          <c:order val="4"/>
          <c:tx>
            <c:strRef>
              <c:f>'TP ugL Pivot Chart'!$N$1</c:f>
              <c:strCache>
                <c:ptCount val="1"/>
                <c:pt idx="0">
                  <c:v>Sum of Test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'TP ugL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Chart'!$N$2:$N$11</c:f>
              <c:numCache>
                <c:formatCode>0.00</c:formatCode>
                <c:ptCount val="9"/>
                <c:pt idx="0">
                  <c:v>17</c:v>
                </c:pt>
                <c:pt idx="1">
                  <c:v>30</c:v>
                </c:pt>
                <c:pt idx="2">
                  <c:v>20</c:v>
                </c:pt>
                <c:pt idx="3">
                  <c:v>22</c:v>
                </c:pt>
                <c:pt idx="4">
                  <c:v>22.1</c:v>
                </c:pt>
                <c:pt idx="5">
                  <c:v>21.2</c:v>
                </c:pt>
                <c:pt idx="6">
                  <c:v>20.8</c:v>
                </c:pt>
                <c:pt idx="8">
                  <c:v>21.87142857142857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626-906F-11A2F9FE8666}"/>
            </c:ext>
          </c:extLst>
        </c:ser>
        <c:ser>
          <c:idx val="5"/>
          <c:order val="5"/>
          <c:tx>
            <c:strRef>
              <c:f>'TP ugL Pivot Chart'!$O$1</c:f>
              <c:strCache>
                <c:ptCount val="1"/>
                <c:pt idx="0">
                  <c:v>Sum of Average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'TP ugL Pivot Chart'!$I$2:$I$11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'TP ugL Pivot Chart'!$O$2:$O$11</c:f>
              <c:numCache>
                <c:formatCode>0.00</c:formatCode>
                <c:ptCount val="9"/>
                <c:pt idx="0">
                  <c:v>14</c:v>
                </c:pt>
                <c:pt idx="1">
                  <c:v>17.2</c:v>
                </c:pt>
                <c:pt idx="2">
                  <c:v>18</c:v>
                </c:pt>
                <c:pt idx="3">
                  <c:v>13.4</c:v>
                </c:pt>
                <c:pt idx="4">
                  <c:v>27.619999999999997</c:v>
                </c:pt>
                <c:pt idx="5">
                  <c:v>17.279999999999998</c:v>
                </c:pt>
                <c:pt idx="6">
                  <c:v>17.059999999999999</c:v>
                </c:pt>
                <c:pt idx="7">
                  <c:v>15.05</c:v>
                </c:pt>
                <c:pt idx="8">
                  <c:v>17.451250000000002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68-4626-906F-11A2F9FE86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78823936"/>
        <c:axId val="878822496"/>
      </c:barChart>
      <c:catAx>
        <c:axId val="87882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822496"/>
        <c:crosses val="autoZero"/>
        <c:auto val="1"/>
        <c:lblAlgn val="ctr"/>
        <c:lblOffset val="100"/>
        <c:noMultiLvlLbl val="0"/>
      </c:catAx>
      <c:valAx>
        <c:axId val="8788224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7882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'TP ugL'!$A$3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'TP ugL'!$B$2:$F$2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'TP ugL'!$B$3:$F$3</c:f>
              <c:numCache>
                <c:formatCode>General</c:formatCode>
                <c:ptCount val="5"/>
                <c:pt idx="0">
                  <c:v>15</c:v>
                </c:pt>
                <c:pt idx="1">
                  <c:v>25</c:v>
                </c:pt>
                <c:pt idx="2">
                  <c:v>23</c:v>
                </c:pt>
                <c:pt idx="3">
                  <c:v>40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B-465C-A9FD-F6B25504BD5B}"/>
            </c:ext>
          </c:extLst>
        </c:ser>
        <c:ser>
          <c:idx val="1"/>
          <c:order val="1"/>
          <c:tx>
            <c:strRef>
              <c:f>'TP ugL'!$A$4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'TP ugL'!$B$4:$F$4</c:f>
              <c:numCache>
                <c:formatCode>General</c:formatCode>
                <c:ptCount val="5"/>
                <c:pt idx="0">
                  <c:v>14</c:v>
                </c:pt>
                <c:pt idx="1">
                  <c:v>15</c:v>
                </c:pt>
                <c:pt idx="2">
                  <c:v>21</c:v>
                </c:pt>
                <c:pt idx="3">
                  <c:v>13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B-465C-A9FD-F6B25504BD5B}"/>
            </c:ext>
          </c:extLst>
        </c:ser>
        <c:ser>
          <c:idx val="2"/>
          <c:order val="2"/>
          <c:tx>
            <c:strRef>
              <c:f>'TP ugL'!$A$5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'TP ugL'!$B$5:$F$5</c:f>
              <c:numCache>
                <c:formatCode>General</c:formatCode>
                <c:ptCount val="5"/>
                <c:pt idx="0">
                  <c:v>14</c:v>
                </c:pt>
                <c:pt idx="1">
                  <c:v>16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B-465C-A9FD-F6B25504BD5B}"/>
            </c:ext>
          </c:extLst>
        </c:ser>
        <c:ser>
          <c:idx val="3"/>
          <c:order val="3"/>
          <c:tx>
            <c:strRef>
              <c:f>'TP ugL'!$A$6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'TP ugL'!$B$6:$F$6</c:f>
              <c:numCache>
                <c:formatCode>General</c:formatCode>
                <c:ptCount val="5"/>
                <c:pt idx="0">
                  <c:v>12</c:v>
                </c:pt>
                <c:pt idx="1">
                  <c:v>20</c:v>
                </c:pt>
                <c:pt idx="2">
                  <c:v>30</c:v>
                </c:pt>
                <c:pt idx="3">
                  <c:v>42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2B-465C-A9FD-F6B25504BD5B}"/>
            </c:ext>
          </c:extLst>
        </c:ser>
        <c:ser>
          <c:idx val="4"/>
          <c:order val="4"/>
          <c:tx>
            <c:strRef>
              <c:f>'TP ugL'!$A$7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'TP ugL'!$B$7:$F$7</c:f>
              <c:numCache>
                <c:formatCode>General</c:formatCode>
                <c:ptCount val="5"/>
                <c:pt idx="0">
                  <c:v>66.7</c:v>
                </c:pt>
                <c:pt idx="1">
                  <c:v>15.3</c:v>
                </c:pt>
                <c:pt idx="2">
                  <c:v>28.3</c:v>
                </c:pt>
                <c:pt idx="3">
                  <c:v>24.6</c:v>
                </c:pt>
                <c:pt idx="4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2B-465C-A9FD-F6B25504BD5B}"/>
            </c:ext>
          </c:extLst>
        </c:ser>
        <c:ser>
          <c:idx val="5"/>
          <c:order val="5"/>
          <c:tx>
            <c:strRef>
              <c:f>'TP ugL'!$A$8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'TP ugL'!$B$8:$F$8</c:f>
              <c:numCache>
                <c:formatCode>General</c:formatCode>
                <c:ptCount val="5"/>
                <c:pt idx="0">
                  <c:v>20.9</c:v>
                </c:pt>
                <c:pt idx="1">
                  <c:v>14.3</c:v>
                </c:pt>
                <c:pt idx="2">
                  <c:v>22.6</c:v>
                </c:pt>
                <c:pt idx="3">
                  <c:v>31.6</c:v>
                </c:pt>
                <c:pt idx="4">
                  <c:v>45.6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2B-465C-A9FD-F6B25504BD5B}"/>
            </c:ext>
          </c:extLst>
        </c:ser>
        <c:ser>
          <c:idx val="6"/>
          <c:order val="6"/>
          <c:tx>
            <c:strRef>
              <c:f>'TP ugL'!$A$9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'TP ugL'!$B$9:$F$9</c:f>
              <c:numCache>
                <c:formatCode>General</c:formatCode>
                <c:ptCount val="5"/>
                <c:pt idx="0">
                  <c:v>24.5</c:v>
                </c:pt>
                <c:pt idx="1">
                  <c:v>15.6</c:v>
                </c:pt>
                <c:pt idx="2">
                  <c:v>20</c:v>
                </c:pt>
                <c:pt idx="3">
                  <c:v>25.7</c:v>
                </c:pt>
                <c:pt idx="4">
                  <c:v>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2B-465C-A9FD-F6B25504BD5B}"/>
            </c:ext>
          </c:extLst>
        </c:ser>
        <c:ser>
          <c:idx val="7"/>
          <c:order val="7"/>
          <c:tx>
            <c:strRef>
              <c:f>'TP ugL'!$A$10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'TP ugL'!$B$10:$F$10</c:f>
              <c:numCache>
                <c:formatCode>General</c:formatCode>
                <c:ptCount val="5"/>
                <c:pt idx="0">
                  <c:v>15.7</c:v>
                </c:pt>
                <c:pt idx="1">
                  <c:v>23.4</c:v>
                </c:pt>
                <c:pt idx="2">
                  <c:v>24.7</c:v>
                </c:pt>
                <c:pt idx="3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2B-465C-A9FD-F6B25504B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4941711"/>
        <c:axId val="1464944591"/>
        <c:axId val="0"/>
      </c:bar3DChart>
      <c:catAx>
        <c:axId val="1464941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4591"/>
        <c:crosses val="autoZero"/>
        <c:auto val="1"/>
        <c:lblAlgn val="ctr"/>
        <c:lblOffset val="100"/>
        <c:noMultiLvlLbl val="0"/>
      </c:catAx>
      <c:valAx>
        <c:axId val="146494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'TP ugL'!$A$16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'TP ugL'!$B$15:$F$15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'TP ugL'!$B$16:$F$16</c:f>
              <c:numCache>
                <c:formatCode>General</c:formatCode>
                <c:ptCount val="5"/>
                <c:pt idx="0">
                  <c:v>11</c:v>
                </c:pt>
                <c:pt idx="1">
                  <c:v>13</c:v>
                </c:pt>
                <c:pt idx="2">
                  <c:v>12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A-4C31-A1BC-327D6B6D6EC6}"/>
            </c:ext>
          </c:extLst>
        </c:ser>
        <c:ser>
          <c:idx val="1"/>
          <c:order val="1"/>
          <c:tx>
            <c:strRef>
              <c:f>'TP ugL'!$A$17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'TP ugL'!$B$15:$F$15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'TP ugL'!$B$17:$F$17</c:f>
              <c:numCache>
                <c:formatCode>General</c:formatCode>
                <c:ptCount val="5"/>
                <c:pt idx="0">
                  <c:v>15</c:v>
                </c:pt>
                <c:pt idx="1">
                  <c:v>12</c:v>
                </c:pt>
                <c:pt idx="2">
                  <c:v>13</c:v>
                </c:pt>
                <c:pt idx="3">
                  <c:v>16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A-4C31-A1BC-327D6B6D6EC6}"/>
            </c:ext>
          </c:extLst>
        </c:ser>
        <c:ser>
          <c:idx val="2"/>
          <c:order val="2"/>
          <c:tx>
            <c:strRef>
              <c:f>'TP ugL'!$A$18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'TP ugL'!$B$15:$F$15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'TP ugL'!$B$18:$F$18</c:f>
              <c:numCache>
                <c:formatCode>General</c:formatCode>
                <c:ptCount val="5"/>
                <c:pt idx="0">
                  <c:v>24</c:v>
                </c:pt>
                <c:pt idx="1">
                  <c:v>14</c:v>
                </c:pt>
                <c:pt idx="2">
                  <c:v>16</c:v>
                </c:pt>
                <c:pt idx="3">
                  <c:v>16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A-4C31-A1BC-327D6B6D6EC6}"/>
            </c:ext>
          </c:extLst>
        </c:ser>
        <c:ser>
          <c:idx val="3"/>
          <c:order val="3"/>
          <c:tx>
            <c:strRef>
              <c:f>'TP ugL'!$A$19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'TP ugL'!$B$15:$F$15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'TP ugL'!$B$19:$F$19</c:f>
              <c:numCache>
                <c:formatCode>General</c:formatCode>
                <c:ptCount val="5"/>
                <c:pt idx="0">
                  <c:v>12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8A-4C31-A1BC-327D6B6D6EC6}"/>
            </c:ext>
          </c:extLst>
        </c:ser>
        <c:ser>
          <c:idx val="4"/>
          <c:order val="4"/>
          <c:tx>
            <c:strRef>
              <c:f>'TP ugL'!$A$20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'TP ugL'!$B$15:$F$15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'TP ugL'!$B$20:$F$20</c:f>
              <c:numCache>
                <c:formatCode>General</c:formatCode>
                <c:ptCount val="5"/>
                <c:pt idx="0">
                  <c:v>66.599999999999994</c:v>
                </c:pt>
                <c:pt idx="1">
                  <c:v>14.6</c:v>
                </c:pt>
                <c:pt idx="2">
                  <c:v>16.7</c:v>
                </c:pt>
                <c:pt idx="3">
                  <c:v>18.100000000000001</c:v>
                </c:pt>
                <c:pt idx="4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8A-4C31-A1BC-327D6B6D6EC6}"/>
            </c:ext>
          </c:extLst>
        </c:ser>
        <c:ser>
          <c:idx val="5"/>
          <c:order val="5"/>
          <c:tx>
            <c:strRef>
              <c:f>'TP ugL'!$A$21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'TP ugL'!$B$15:$F$15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'TP ugL'!$B$21:$F$21</c:f>
              <c:numCache>
                <c:formatCode>General</c:formatCode>
                <c:ptCount val="5"/>
                <c:pt idx="0">
                  <c:v>25.5</c:v>
                </c:pt>
                <c:pt idx="1">
                  <c:v>11.3</c:v>
                </c:pt>
                <c:pt idx="2">
                  <c:v>10</c:v>
                </c:pt>
                <c:pt idx="3">
                  <c:v>18.399999999999999</c:v>
                </c:pt>
                <c:pt idx="4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8A-4C31-A1BC-327D6B6D6EC6}"/>
            </c:ext>
          </c:extLst>
        </c:ser>
        <c:ser>
          <c:idx val="6"/>
          <c:order val="6"/>
          <c:tx>
            <c:strRef>
              <c:f>'TP ugL'!$A$22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'TP ugL'!$B$15:$F$15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'TP ugL'!$B$22:$F$22</c:f>
              <c:numCache>
                <c:formatCode>General</c:formatCode>
                <c:ptCount val="5"/>
                <c:pt idx="0">
                  <c:v>21.3</c:v>
                </c:pt>
                <c:pt idx="1">
                  <c:v>14.8</c:v>
                </c:pt>
                <c:pt idx="2">
                  <c:v>12.9</c:v>
                </c:pt>
                <c:pt idx="3">
                  <c:v>15.5</c:v>
                </c:pt>
                <c:pt idx="4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8A-4C31-A1BC-327D6B6D6EC6}"/>
            </c:ext>
          </c:extLst>
        </c:ser>
        <c:ser>
          <c:idx val="7"/>
          <c:order val="7"/>
          <c:tx>
            <c:strRef>
              <c:f>'TP ugL'!$A$23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'TP ugL'!$B$15:$F$15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'TP ugL'!$B$23:$F$23</c:f>
              <c:numCache>
                <c:formatCode>General</c:formatCode>
                <c:ptCount val="5"/>
                <c:pt idx="0">
                  <c:v>16.7</c:v>
                </c:pt>
                <c:pt idx="1">
                  <c:v>12.4</c:v>
                </c:pt>
                <c:pt idx="2">
                  <c:v>14.8</c:v>
                </c:pt>
                <c:pt idx="3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8A-4C31-A1BC-327D6B6D6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4941711"/>
        <c:axId val="1464944591"/>
        <c:axId val="0"/>
      </c:bar3DChart>
      <c:catAx>
        <c:axId val="1464941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4591"/>
        <c:crosses val="autoZero"/>
        <c:auto val="1"/>
        <c:lblAlgn val="ctr"/>
        <c:lblOffset val="100"/>
        <c:noMultiLvlLbl val="0"/>
      </c:catAx>
      <c:valAx>
        <c:axId val="146494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4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[10-23-25 Meeting Report Historical.xlsx]Chloro A Pivot Chart!PivotTable6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Chloro A. - West Bay 201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'Chloro A Pivot Chart'!$B$1</c:f>
              <c:strCache>
                <c:ptCount val="1"/>
                <c:pt idx="0">
                  <c:v>Sum of Test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'Chloro A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Chart'!$B$2:$B$11</c:f>
              <c:numCache>
                <c:formatCode>0.00</c:formatCode>
                <c:ptCount val="9"/>
                <c:pt idx="0">
                  <c:v>1.1000000000000001</c:v>
                </c:pt>
                <c:pt idx="1">
                  <c:v>3.6</c:v>
                </c:pt>
                <c:pt idx="2">
                  <c:v>2.7</c:v>
                </c:pt>
                <c:pt idx="3">
                  <c:v>2</c:v>
                </c:pt>
                <c:pt idx="4">
                  <c:v>1.8</c:v>
                </c:pt>
                <c:pt idx="5">
                  <c:v>2.9</c:v>
                </c:pt>
                <c:pt idx="6">
                  <c:v>4.2</c:v>
                </c:pt>
                <c:pt idx="7">
                  <c:v>2.7</c:v>
                </c:pt>
                <c:pt idx="8">
                  <c:v>2.625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4FE0-B0A8-E25F55EF20C1}"/>
            </c:ext>
          </c:extLst>
        </c:ser>
        <c:ser>
          <c:idx val="1"/>
          <c:order val="1"/>
          <c:tx>
            <c:strRef>
              <c:f>'Chloro A Pivot Chart'!$C$1</c:f>
              <c:strCache>
                <c:ptCount val="1"/>
                <c:pt idx="0">
                  <c:v>Sum of Test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'Chloro A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Chart'!$C$2:$C$11</c:f>
              <c:numCache>
                <c:formatCode>0.00</c:formatCode>
                <c:ptCount val="9"/>
                <c:pt idx="0">
                  <c:v>6.2</c:v>
                </c:pt>
                <c:pt idx="1">
                  <c:v>3.1</c:v>
                </c:pt>
                <c:pt idx="2">
                  <c:v>10.7</c:v>
                </c:pt>
                <c:pt idx="3">
                  <c:v>4</c:v>
                </c:pt>
                <c:pt idx="4">
                  <c:v>2.7</c:v>
                </c:pt>
                <c:pt idx="5">
                  <c:v>5.3</c:v>
                </c:pt>
                <c:pt idx="6">
                  <c:v>4.7</c:v>
                </c:pt>
                <c:pt idx="7">
                  <c:v>6.4</c:v>
                </c:pt>
                <c:pt idx="8">
                  <c:v>5.3875000000000002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C-4FE0-B0A8-E25F55EF20C1}"/>
            </c:ext>
          </c:extLst>
        </c:ser>
        <c:ser>
          <c:idx val="2"/>
          <c:order val="2"/>
          <c:tx>
            <c:strRef>
              <c:f>'Chloro A Pivot Chart'!$D$1</c:f>
              <c:strCache>
                <c:ptCount val="1"/>
                <c:pt idx="0">
                  <c:v>Sum of Test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'Chloro A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Chart'!$D$2:$D$11</c:f>
              <c:numCache>
                <c:formatCode>0.00</c:formatCode>
                <c:ptCount val="9"/>
                <c:pt idx="0">
                  <c:v>9.3000000000000007</c:v>
                </c:pt>
                <c:pt idx="1">
                  <c:v>5.9</c:v>
                </c:pt>
                <c:pt idx="2">
                  <c:v>3.2</c:v>
                </c:pt>
                <c:pt idx="3">
                  <c:v>6</c:v>
                </c:pt>
                <c:pt idx="4">
                  <c:v>11.7</c:v>
                </c:pt>
                <c:pt idx="5">
                  <c:v>5.7</c:v>
                </c:pt>
                <c:pt idx="6">
                  <c:v>4</c:v>
                </c:pt>
                <c:pt idx="7">
                  <c:v>5.3</c:v>
                </c:pt>
                <c:pt idx="8">
                  <c:v>6.3875000000000002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DC-4FE0-B0A8-E25F55EF20C1}"/>
            </c:ext>
          </c:extLst>
        </c:ser>
        <c:ser>
          <c:idx val="3"/>
          <c:order val="3"/>
          <c:tx>
            <c:strRef>
              <c:f>'Chloro A Pivot Chart'!$E$1</c:f>
              <c:strCache>
                <c:ptCount val="1"/>
                <c:pt idx="0">
                  <c:v>Sum of Test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'Chloro A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Chart'!$E$2:$E$11</c:f>
              <c:numCache>
                <c:formatCode>0.00</c:formatCode>
                <c:ptCount val="9"/>
                <c:pt idx="0">
                  <c:v>18.7</c:v>
                </c:pt>
                <c:pt idx="1">
                  <c:v>7.1</c:v>
                </c:pt>
                <c:pt idx="2">
                  <c:v>6.4</c:v>
                </c:pt>
                <c:pt idx="3">
                  <c:v>45</c:v>
                </c:pt>
                <c:pt idx="4">
                  <c:v>8.5</c:v>
                </c:pt>
                <c:pt idx="5">
                  <c:v>14.4</c:v>
                </c:pt>
                <c:pt idx="6">
                  <c:v>5.8</c:v>
                </c:pt>
                <c:pt idx="7">
                  <c:v>10.4</c:v>
                </c:pt>
                <c:pt idx="8">
                  <c:v>14.5375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DC-4FE0-B0A8-E25F55EF20C1}"/>
            </c:ext>
          </c:extLst>
        </c:ser>
        <c:ser>
          <c:idx val="4"/>
          <c:order val="4"/>
          <c:tx>
            <c:strRef>
              <c:f>'Chloro A Pivot Chart'!$F$1</c:f>
              <c:strCache>
                <c:ptCount val="1"/>
                <c:pt idx="0">
                  <c:v>Sum of Test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'Chloro A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Chart'!$F$2:$F$11</c:f>
              <c:numCache>
                <c:formatCode>0.00</c:formatCode>
                <c:ptCount val="9"/>
                <c:pt idx="0">
                  <c:v>13.9</c:v>
                </c:pt>
                <c:pt idx="1">
                  <c:v>7.2</c:v>
                </c:pt>
                <c:pt idx="2">
                  <c:v>4.9000000000000004</c:v>
                </c:pt>
                <c:pt idx="3">
                  <c:v>14</c:v>
                </c:pt>
                <c:pt idx="4">
                  <c:v>8</c:v>
                </c:pt>
                <c:pt idx="5">
                  <c:v>25.4</c:v>
                </c:pt>
                <c:pt idx="6">
                  <c:v>10.7</c:v>
                </c:pt>
                <c:pt idx="8">
                  <c:v>12.014285714285716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DC-4FE0-B0A8-E25F55EF20C1}"/>
            </c:ext>
          </c:extLst>
        </c:ser>
        <c:ser>
          <c:idx val="5"/>
          <c:order val="5"/>
          <c:tx>
            <c:strRef>
              <c:f>'Chloro A Pivot Chart'!$G$1</c:f>
              <c:strCache>
                <c:ptCount val="1"/>
                <c:pt idx="0">
                  <c:v>Sum of Average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'Chloro A Pivot Chart'!$A$2:$A$11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Average</c:v>
                </c:pt>
              </c:strCache>
            </c:strRef>
          </c:cat>
          <c:val>
            <c:numRef>
              <c:f>'Chloro A Pivot Chart'!$G$2:$G$11</c:f>
              <c:numCache>
                <c:formatCode>0.00</c:formatCode>
                <c:ptCount val="9"/>
                <c:pt idx="0">
                  <c:v>9.84</c:v>
                </c:pt>
                <c:pt idx="1">
                  <c:v>5.3800000000000008</c:v>
                </c:pt>
                <c:pt idx="2">
                  <c:v>5.58</c:v>
                </c:pt>
                <c:pt idx="3">
                  <c:v>14.2</c:v>
                </c:pt>
                <c:pt idx="4">
                  <c:v>6.5400000000000009</c:v>
                </c:pt>
                <c:pt idx="5">
                  <c:v>10.739999999999998</c:v>
                </c:pt>
                <c:pt idx="6">
                  <c:v>5.88</c:v>
                </c:pt>
                <c:pt idx="7">
                  <c:v>6.2000000000000011</c:v>
                </c:pt>
                <c:pt idx="8">
                  <c:v>8.0449999999999999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DC-4FE0-B0A8-E25F55EF20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949509696"/>
        <c:axId val="949510176"/>
      </c:barChart>
      <c:catAx>
        <c:axId val="94950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9510176"/>
        <c:crosses val="autoZero"/>
        <c:auto val="1"/>
        <c:lblAlgn val="ctr"/>
        <c:lblOffset val="100"/>
        <c:noMultiLvlLbl val="0"/>
      </c:catAx>
      <c:valAx>
        <c:axId val="94951017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4950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tmp"/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mp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6.tm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mp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6.tm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7.tmp"/><Relationship Id="rId1" Type="http://schemas.openxmlformats.org/officeDocument/2006/relationships/chart" Target="../charts/chart5.xml"/><Relationship Id="rId4" Type="http://schemas.openxmlformats.org/officeDocument/2006/relationships/image" Target="../media/image8.tm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tmp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8.tmp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9.tmp"/><Relationship Id="rId1" Type="http://schemas.openxmlformats.org/officeDocument/2006/relationships/chart" Target="../charts/chart9.xml"/><Relationship Id="rId4" Type="http://schemas.openxmlformats.org/officeDocument/2006/relationships/image" Target="../media/image10.tm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tmp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image" Target="../media/image10.tmp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816112" cy="11658600"/>
    <xdr:pic>
      <xdr:nvPicPr>
        <xdr:cNvPr id="2" name="Picture 1">
          <a:extLst>
            <a:ext uri="{FF2B5EF4-FFF2-40B4-BE49-F238E27FC236}">
              <a16:creationId xmlns:a16="http://schemas.microsoft.com/office/drawing/2014/main" id="{15C7C08C-48CC-487E-A60B-26E74D30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16112" cy="1165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171450" cy="95250"/>
    <xdr:pic>
      <xdr:nvPicPr>
        <xdr:cNvPr id="2" name="Picture 1">
          <a:extLst>
            <a:ext uri="{FF2B5EF4-FFF2-40B4-BE49-F238E27FC236}">
              <a16:creationId xmlns:a16="http://schemas.microsoft.com/office/drawing/2014/main" id="{C466F58F-27F2-4A62-979D-51834FF61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"/>
          <a:ext cx="1714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171450" cy="95250"/>
    <xdr:pic>
      <xdr:nvPicPr>
        <xdr:cNvPr id="2" name="Picture 1">
          <a:extLst>
            <a:ext uri="{FF2B5EF4-FFF2-40B4-BE49-F238E27FC236}">
              <a16:creationId xmlns:a16="http://schemas.microsoft.com/office/drawing/2014/main" id="{3B1053F2-F7F9-4A29-B5D6-F875F3135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"/>
          <a:ext cx="1714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78751" cy="6801799"/>
    <xdr:pic>
      <xdr:nvPicPr>
        <xdr:cNvPr id="2" name="Picture 1">
          <a:extLst>
            <a:ext uri="{FF2B5EF4-FFF2-40B4-BE49-F238E27FC236}">
              <a16:creationId xmlns:a16="http://schemas.microsoft.com/office/drawing/2014/main" id="{E1CBB3A1-4150-4108-8642-3C1D1980D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78751" cy="68017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8897592" cy="8621328"/>
    <xdr:pic>
      <xdr:nvPicPr>
        <xdr:cNvPr id="3" name="Picture 2">
          <a:extLst>
            <a:ext uri="{FF2B5EF4-FFF2-40B4-BE49-F238E27FC236}">
              <a16:creationId xmlns:a16="http://schemas.microsoft.com/office/drawing/2014/main" id="{BAA6671F-FDFA-443E-AC4F-5480FF17A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8000"/>
          <a:ext cx="8897592" cy="862132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8849960" cy="6801799"/>
    <xdr:pic>
      <xdr:nvPicPr>
        <xdr:cNvPr id="4" name="Picture 3">
          <a:extLst>
            <a:ext uri="{FF2B5EF4-FFF2-40B4-BE49-F238E27FC236}">
              <a16:creationId xmlns:a16="http://schemas.microsoft.com/office/drawing/2014/main" id="{BA3F9A6F-D861-4413-A467-5A1FF5907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30500"/>
          <a:ext cx="8849960" cy="68017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11</xdr:row>
      <xdr:rowOff>57150</xdr:rowOff>
    </xdr:from>
    <xdr:to>
      <xdr:col>7</xdr:col>
      <xdr:colOff>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9B9715-A2AF-4431-A47B-75B5B04C1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11</xdr:row>
      <xdr:rowOff>23812</xdr:rowOff>
    </xdr:from>
    <xdr:to>
      <xdr:col>15</xdr:col>
      <xdr:colOff>9525</xdr:colOff>
      <xdr:row>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5AC761-3BD6-4982-A21B-26348927D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30</xdr:row>
      <xdr:rowOff>1</xdr:rowOff>
    </xdr:from>
    <xdr:ext cx="6553200" cy="4591050"/>
    <xdr:pic>
      <xdr:nvPicPr>
        <xdr:cNvPr id="4" name="Picture 3">
          <a:extLst>
            <a:ext uri="{FF2B5EF4-FFF2-40B4-BE49-F238E27FC236}">
              <a16:creationId xmlns:a16="http://schemas.microsoft.com/office/drawing/2014/main" id="{3D6388C7-FC48-4A06-A3D8-8756D8620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1"/>
          <a:ext cx="6553200" cy="45910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7400925" cy="4581525"/>
    <xdr:pic>
      <xdr:nvPicPr>
        <xdr:cNvPr id="5" name="Picture 4">
          <a:extLst>
            <a:ext uri="{FF2B5EF4-FFF2-40B4-BE49-F238E27FC236}">
              <a16:creationId xmlns:a16="http://schemas.microsoft.com/office/drawing/2014/main" id="{8F524AA9-5CB0-4DE0-BFA3-B7ADE42B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5715000"/>
          <a:ext cx="7400925" cy="45815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4762</xdr:rowOff>
    </xdr:from>
    <xdr:to>
      <xdr:col>14</xdr:col>
      <xdr:colOff>323850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704AD2-D49A-4653-B4C5-575B37EDB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13</xdr:row>
      <xdr:rowOff>4762</xdr:rowOff>
    </xdr:from>
    <xdr:to>
      <xdr:col>14</xdr:col>
      <xdr:colOff>323850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99324E-BCB2-4EB0-8A11-562D8EB6C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400050</xdr:colOff>
      <xdr:row>0</xdr:row>
      <xdr:rowOff>0</xdr:rowOff>
    </xdr:from>
    <xdr:ext cx="6144482" cy="2600325"/>
    <xdr:pic>
      <xdr:nvPicPr>
        <xdr:cNvPr id="4" name="Picture 3">
          <a:extLst>
            <a:ext uri="{FF2B5EF4-FFF2-40B4-BE49-F238E27FC236}">
              <a16:creationId xmlns:a16="http://schemas.microsoft.com/office/drawing/2014/main" id="{D60FA18F-0C02-4E99-B729-5D9B84C4B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0"/>
          <a:ext cx="6144482" cy="2600325"/>
        </a:xfrm>
        <a:prstGeom prst="rect">
          <a:avLst/>
        </a:prstGeom>
      </xdr:spPr>
    </xdr:pic>
    <xdr:clientData/>
  </xdr:oneCellAnchor>
  <xdr:oneCellAnchor>
    <xdr:from>
      <xdr:col>14</xdr:col>
      <xdr:colOff>409575</xdr:colOff>
      <xdr:row>12</xdr:row>
      <xdr:rowOff>142875</xdr:rowOff>
    </xdr:from>
    <xdr:ext cx="6220693" cy="2590800"/>
    <xdr:pic>
      <xdr:nvPicPr>
        <xdr:cNvPr id="5" name="Picture 4">
          <a:extLst>
            <a:ext uri="{FF2B5EF4-FFF2-40B4-BE49-F238E27FC236}">
              <a16:creationId xmlns:a16="http://schemas.microsoft.com/office/drawing/2014/main" id="{9C072C38-14DA-4F37-99F0-56926573E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2428875"/>
          <a:ext cx="6220693" cy="25908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14287</xdr:rowOff>
    </xdr:from>
    <xdr:to>
      <xdr:col>6</xdr:col>
      <xdr:colOff>990600</xdr:colOff>
      <xdr:row>30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F31597-B16B-475C-84DD-370FC8837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30</xdr:row>
      <xdr:rowOff>0</xdr:rowOff>
    </xdr:from>
    <xdr:ext cx="7296150" cy="4552950"/>
    <xdr:pic>
      <xdr:nvPicPr>
        <xdr:cNvPr id="3" name="Picture 2">
          <a:extLst>
            <a:ext uri="{FF2B5EF4-FFF2-40B4-BE49-F238E27FC236}">
              <a16:creationId xmlns:a16="http://schemas.microsoft.com/office/drawing/2014/main" id="{00207AAC-7227-4C6C-9816-A0DA82155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0"/>
          <a:ext cx="7296150" cy="4552950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10</xdr:row>
      <xdr:rowOff>185737</xdr:rowOff>
    </xdr:from>
    <xdr:to>
      <xdr:col>14</xdr:col>
      <xdr:colOff>1038225</xdr:colOff>
      <xdr:row>29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30CBB9-2F30-4D6A-A0CC-2999BA524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8</xdr:col>
      <xdr:colOff>0</xdr:colOff>
      <xdr:row>30</xdr:row>
      <xdr:rowOff>0</xdr:rowOff>
    </xdr:from>
    <xdr:ext cx="7343775" cy="4581525"/>
    <xdr:pic>
      <xdr:nvPicPr>
        <xdr:cNvPr id="5" name="Picture 4">
          <a:extLst>
            <a:ext uri="{FF2B5EF4-FFF2-40B4-BE49-F238E27FC236}">
              <a16:creationId xmlns:a16="http://schemas.microsoft.com/office/drawing/2014/main" id="{28369C42-BE80-4609-8710-8534618E3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5715000"/>
          <a:ext cx="7343775" cy="45815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4762</xdr:rowOff>
    </xdr:from>
    <xdr:to>
      <xdr:col>14</xdr:col>
      <xdr:colOff>323850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CA3258-345C-4497-A893-C6F61C8DF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13</xdr:row>
      <xdr:rowOff>4762</xdr:rowOff>
    </xdr:from>
    <xdr:to>
      <xdr:col>14</xdr:col>
      <xdr:colOff>323850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E54669-84C7-42D7-9227-BFF05445F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15</xdr:col>
      <xdr:colOff>0</xdr:colOff>
      <xdr:row>0</xdr:row>
      <xdr:rowOff>0</xdr:rowOff>
    </xdr:from>
    <xdr:ext cx="6230219" cy="2514600"/>
    <xdr:pic>
      <xdr:nvPicPr>
        <xdr:cNvPr id="4" name="Picture 3">
          <a:extLst>
            <a:ext uri="{FF2B5EF4-FFF2-40B4-BE49-F238E27FC236}">
              <a16:creationId xmlns:a16="http://schemas.microsoft.com/office/drawing/2014/main" id="{C34E6272-F2BD-4490-A7CB-9FE61408A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0"/>
          <a:ext cx="6230219" cy="25146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13</xdr:row>
      <xdr:rowOff>0</xdr:rowOff>
    </xdr:from>
    <xdr:ext cx="6173061" cy="2581275"/>
    <xdr:pic>
      <xdr:nvPicPr>
        <xdr:cNvPr id="5" name="Picture 4">
          <a:extLst>
            <a:ext uri="{FF2B5EF4-FFF2-40B4-BE49-F238E27FC236}">
              <a16:creationId xmlns:a16="http://schemas.microsoft.com/office/drawing/2014/main" id="{4B72D0E7-4018-425A-9FDD-9EF0C0A16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2476500"/>
          <a:ext cx="6173061" cy="25812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23812</xdr:rowOff>
    </xdr:from>
    <xdr:to>
      <xdr:col>7</xdr:col>
      <xdr:colOff>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096FCE-43FA-48B9-BC86-950234E13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30</xdr:row>
      <xdr:rowOff>0</xdr:rowOff>
    </xdr:from>
    <xdr:ext cx="7400924" cy="4572000"/>
    <xdr:pic>
      <xdr:nvPicPr>
        <xdr:cNvPr id="3" name="Picture 2">
          <a:extLst>
            <a:ext uri="{FF2B5EF4-FFF2-40B4-BE49-F238E27FC236}">
              <a16:creationId xmlns:a16="http://schemas.microsoft.com/office/drawing/2014/main" id="{74D8129A-21B3-4713-9CEF-4C73848B7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0"/>
          <a:ext cx="7400924" cy="4572000"/>
        </a:xfrm>
        <a:prstGeom prst="rect">
          <a:avLst/>
        </a:prstGeom>
      </xdr:spPr>
    </xdr:pic>
    <xdr:clientData/>
  </xdr:oneCellAnchor>
  <xdr:twoCellAnchor>
    <xdr:from>
      <xdr:col>8</xdr:col>
      <xdr:colOff>1</xdr:colOff>
      <xdr:row>12</xdr:row>
      <xdr:rowOff>33337</xdr:rowOff>
    </xdr:from>
    <xdr:to>
      <xdr:col>15</xdr:col>
      <xdr:colOff>9526</xdr:colOff>
      <xdr:row>29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668F23B-7469-4AAB-9833-F0DBA4F6B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8</xdr:col>
      <xdr:colOff>0</xdr:colOff>
      <xdr:row>30</xdr:row>
      <xdr:rowOff>0</xdr:rowOff>
    </xdr:from>
    <xdr:ext cx="6334126" cy="4572000"/>
    <xdr:pic>
      <xdr:nvPicPr>
        <xdr:cNvPr id="5" name="Picture 4">
          <a:extLst>
            <a:ext uri="{FF2B5EF4-FFF2-40B4-BE49-F238E27FC236}">
              <a16:creationId xmlns:a16="http://schemas.microsoft.com/office/drawing/2014/main" id="{91E91FBC-5EE0-4C8D-9987-AC7A2375E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5715000"/>
          <a:ext cx="6334126" cy="457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4762</xdr:rowOff>
    </xdr:from>
    <xdr:to>
      <xdr:col>14</xdr:col>
      <xdr:colOff>323850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C6EC04-88CA-4C4D-BE77-24C8E891B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13</xdr:row>
      <xdr:rowOff>4762</xdr:rowOff>
    </xdr:from>
    <xdr:to>
      <xdr:col>14</xdr:col>
      <xdr:colOff>323850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469088-1250-4451-9AA0-63D91CF03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15</xdr:col>
      <xdr:colOff>0</xdr:colOff>
      <xdr:row>0</xdr:row>
      <xdr:rowOff>0</xdr:rowOff>
    </xdr:from>
    <xdr:ext cx="6192114" cy="2390775"/>
    <xdr:pic>
      <xdr:nvPicPr>
        <xdr:cNvPr id="4" name="Picture 3">
          <a:extLst>
            <a:ext uri="{FF2B5EF4-FFF2-40B4-BE49-F238E27FC236}">
              <a16:creationId xmlns:a16="http://schemas.microsoft.com/office/drawing/2014/main" id="{52AFF236-A846-4E2E-8E7E-A1A78136B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0"/>
          <a:ext cx="6192114" cy="2390775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13</xdr:row>
      <xdr:rowOff>1</xdr:rowOff>
    </xdr:from>
    <xdr:ext cx="6182588" cy="2476500"/>
    <xdr:pic>
      <xdr:nvPicPr>
        <xdr:cNvPr id="5" name="Picture 4">
          <a:extLst>
            <a:ext uri="{FF2B5EF4-FFF2-40B4-BE49-F238E27FC236}">
              <a16:creationId xmlns:a16="http://schemas.microsoft.com/office/drawing/2014/main" id="{8B244244-8730-4F86-BE9F-41DC19283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2476501"/>
          <a:ext cx="6182588" cy="24765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344891" cy="8372474"/>
    <xdr:pic>
      <xdr:nvPicPr>
        <xdr:cNvPr id="2" name="Picture 1">
          <a:extLst>
            <a:ext uri="{FF2B5EF4-FFF2-40B4-BE49-F238E27FC236}">
              <a16:creationId xmlns:a16="http://schemas.microsoft.com/office/drawing/2014/main" id="{A161759D-72E1-447C-BE5C-4AB1AC101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44891" cy="8372474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0-23-25%20Meeting%20Report%20Historical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10-23-25%20Meeting%20Report%20Historical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10-23-25%20Meeting%20Report%20Historical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microsoft.com/office/2006/relationships/xlExternalLinkPath/xlPathMissing" Target="10-23-25%20Meeting%20Report%20Historical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microsoft.com/office/2006/relationships/xlExternalLinkPath/xlPathMissing" Target="10-23-25%20Meeting%20Report%20Historical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microsoft.com/office/2006/relationships/xlExternalLinkPath/xlPathMissing" Target="10-23-25%20Meeting%20Report%20Historical.xlsx" TargetMode="External"/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Rustad" refreshedDate="45952.490903703707" createdVersion="8" refreshedVersion="8" minRefreshableVersion="3" recordCount="9" xr:uid="{3FADE859-479F-4EBF-8383-D0E7633BD45D}">
  <cacheSource type="worksheet">
    <worksheetSource ref="A15:G24" sheet="Secci Depth" r:id="rId2"/>
  </cacheSource>
  <cacheFields count="7">
    <cacheField name="Year" numFmtId="0">
      <sharedItems containsMixedTypes="1" containsNumber="1" containsInteger="1" minValue="2018" maxValue="2025" count="9">
        <n v="2018"/>
        <n v="2019"/>
        <n v="2020"/>
        <n v="2021"/>
        <n v="2022"/>
        <n v="2023"/>
        <n v="2024"/>
        <n v="2025"/>
        <s v="Average"/>
      </sharedItems>
    </cacheField>
    <cacheField name="Test 1" numFmtId="0">
      <sharedItems containsSemiMixedTypes="0" containsString="0" containsNumber="1" minValue="9.5" maxValue="24.5"/>
    </cacheField>
    <cacheField name="Test 2" numFmtId="0">
      <sharedItems containsSemiMixedTypes="0" containsString="0" containsNumber="1" minValue="13.5" maxValue="22.5"/>
    </cacheField>
    <cacheField name="Test 3" numFmtId="0">
      <sharedItems containsSemiMixedTypes="0" containsString="0" containsNumber="1" minValue="14" maxValue="19.75"/>
    </cacheField>
    <cacheField name="Test 4" numFmtId="0">
      <sharedItems containsSemiMixedTypes="0" containsString="0" containsNumber="1" minValue="11" maxValue="15.9"/>
    </cacheField>
    <cacheField name="Test 5" numFmtId="0">
      <sharedItems containsMixedTypes="1" containsNumber="1" minValue="9.5" maxValue="16.55" count="8">
        <n v="9.5"/>
        <n v="15"/>
        <n v="15.5"/>
        <n v="13"/>
        <n v="13.5"/>
        <n v="16.55"/>
        <s v="*"/>
        <n v="13.721428571428572"/>
      </sharedItems>
    </cacheField>
    <cacheField name="Average" numFmtId="2">
      <sharedItems containsSemiMixedTypes="0" containsString="0" containsNumber="1" minValue="12" maxValue="20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Rustad" refreshedDate="45952.479553703706" createdVersion="8" refreshedVersion="8" minRefreshableVersion="3" recordCount="9" xr:uid="{EC7CC099-2092-4AC4-84DA-60E1B1DD00DA}">
  <cacheSource type="worksheet">
    <worksheetSource ref="A2:G11" sheet="Secci Depth" r:id="rId2"/>
  </cacheSource>
  <cacheFields count="7">
    <cacheField name="Year" numFmtId="0">
      <sharedItems containsMixedTypes="1" containsNumber="1" containsInteger="1" minValue="2018" maxValue="2025" count="9">
        <n v="2018"/>
        <n v="2019"/>
        <n v="2020"/>
        <n v="2021"/>
        <n v="2022"/>
        <n v="2023"/>
        <n v="2024"/>
        <n v="2025"/>
        <s v="Average"/>
      </sharedItems>
    </cacheField>
    <cacheField name="Test 1" numFmtId="0">
      <sharedItems containsSemiMixedTypes="0" containsString="0" containsNumber="1" minValue="8" maxValue="15.6"/>
    </cacheField>
    <cacheField name="Test 2" numFmtId="0">
      <sharedItems containsSemiMixedTypes="0" containsString="0" containsNumber="1" minValue="8.5" maxValue="13.5"/>
    </cacheField>
    <cacheField name="Test 3" numFmtId="0">
      <sharedItems containsSemiMixedTypes="0" containsString="0" containsNumber="1" minValue="7" maxValue="12.58"/>
    </cacheField>
    <cacheField name="Test 4" numFmtId="0">
      <sharedItems containsString="0" containsBlank="1" containsNumber="1" minValue="3.2" maxValue="12.25"/>
    </cacheField>
    <cacheField name="Test 5" numFmtId="0">
      <sharedItems containsMixedTypes="1" containsNumber="1" minValue="6" maxValue="12" count="8">
        <n v="6"/>
        <n v="12"/>
        <n v="8"/>
        <n v="11"/>
        <n v="6.2"/>
        <n v="7.5"/>
        <s v="*"/>
        <n v="8.9571428571428573"/>
      </sharedItems>
    </cacheField>
    <cacheField name="Average" numFmtId="2">
      <sharedItems containsSemiMixedTypes="0" containsString="0" containsNumber="1" minValue="7" maxValue="12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Rustad" refreshedDate="45952.513862500004" createdVersion="8" refreshedVersion="8" minRefreshableVersion="3" recordCount="9" xr:uid="{857F2133-1134-4E4C-8394-FE678DC0986B}">
  <cacheSource type="worksheet">
    <worksheetSource ref="A15:G24" sheet="TP ugL" r:id="rId2"/>
  </cacheSource>
  <cacheFields count="7">
    <cacheField name="Year" numFmtId="0">
      <sharedItems containsMixedTypes="1" containsNumber="1" containsInteger="1" minValue="2018" maxValue="2025" count="9">
        <n v="2018"/>
        <n v="2019"/>
        <n v="2020"/>
        <n v="2021"/>
        <n v="2022"/>
        <n v="2023"/>
        <n v="2024"/>
        <n v="2025"/>
        <s v="Average"/>
      </sharedItems>
    </cacheField>
    <cacheField name="Test 1" numFmtId="0">
      <sharedItems containsSemiMixedTypes="0" containsString="0" containsNumber="1" minValue="11" maxValue="66.599999999999994"/>
    </cacheField>
    <cacheField name="Test 2" numFmtId="0">
      <sharedItems containsSemiMixedTypes="0" containsString="0" containsNumber="1" minValue="10" maxValue="14.8"/>
    </cacheField>
    <cacheField name="Test 3" numFmtId="0">
      <sharedItems containsSemiMixedTypes="0" containsString="0" containsNumber="1" minValue="10" maxValue="16.7"/>
    </cacheField>
    <cacheField name="Test 4" numFmtId="0">
      <sharedItems containsSemiMixedTypes="0" containsString="0" containsNumber="1" minValue="12" maxValue="18.399999999999999"/>
    </cacheField>
    <cacheField name="Test 5" numFmtId="0">
      <sharedItems containsString="0" containsBlank="1" containsNumber="1" minValue="17" maxValue="30"/>
    </cacheField>
    <cacheField name="Average" numFmtId="2">
      <sharedItems containsSemiMixedTypes="0" containsString="0" containsNumber="1" minValue="13.4" maxValue="27.6199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Rustad" refreshedDate="45952.510311342594" createdVersion="8" refreshedVersion="8" minRefreshableVersion="3" recordCount="9" xr:uid="{77C998FC-24D1-4FEA-91A3-2C7B7F275ABA}">
  <cacheSource type="worksheet">
    <worksheetSource ref="A2:G11" sheet="TP ugL" r:id="rId2"/>
  </cacheSource>
  <cacheFields count="7">
    <cacheField name="Year" numFmtId="0">
      <sharedItems containsMixedTypes="1" containsNumber="1" containsInteger="1" minValue="2018" maxValue="2025" count="9">
        <n v="2018"/>
        <n v="2019"/>
        <n v="2020"/>
        <n v="2021"/>
        <n v="2022"/>
        <n v="2023"/>
        <n v="2024"/>
        <n v="2025"/>
        <s v="Average"/>
      </sharedItems>
    </cacheField>
    <cacheField name="Test 1" numFmtId="0">
      <sharedItems containsSemiMixedTypes="0" containsString="0" containsNumber="1" minValue="12" maxValue="66.7"/>
    </cacheField>
    <cacheField name="Test 2" numFmtId="0">
      <sharedItems containsSemiMixedTypes="0" containsString="0" containsNumber="1" minValue="14.3" maxValue="25"/>
    </cacheField>
    <cacheField name="Test 3" numFmtId="0">
      <sharedItems containsSemiMixedTypes="0" containsString="0" containsNumber="1" minValue="20" maxValue="30"/>
    </cacheField>
    <cacheField name="Test 4" numFmtId="0">
      <sharedItems containsSemiMixedTypes="0" containsString="0" containsNumber="1" minValue="13" maxValue="42"/>
    </cacheField>
    <cacheField name="Test 5" numFmtId="0">
      <sharedItems containsString="0" containsBlank="1" containsNumber="1" minValue="19" maxValue="45.6"/>
    </cacheField>
    <cacheField name="Average" numFmtId="2">
      <sharedItems containsSemiMixedTypes="0" containsString="0" containsNumber="1" minValue="16.399999999999999" maxValue="31.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Rustad" refreshedDate="45952.526184027774" createdVersion="8" refreshedVersion="8" minRefreshableVersion="3" recordCount="9" xr:uid="{DF715081-0AD2-41BB-9A23-2FD21EC74C21}">
  <cacheSource type="worksheet">
    <worksheetSource ref="A15:G24" sheet="Chloro A" r:id="rId2"/>
  </cacheSource>
  <cacheFields count="7">
    <cacheField name="Year" numFmtId="0">
      <sharedItems containsMixedTypes="1" containsNumber="1" containsInteger="1" minValue="2018" maxValue="2025" count="9">
        <n v="2018"/>
        <n v="2019"/>
        <n v="2020"/>
        <n v="2021"/>
        <n v="2022"/>
        <n v="2023"/>
        <n v="2024"/>
        <n v="2025"/>
        <s v="Average"/>
      </sharedItems>
    </cacheField>
    <cacheField name="Test 1" numFmtId="0">
      <sharedItems containsMixedTypes="1" containsNumber="1" minValue="2.2000000000000002" maxValue="5.9" count="7">
        <n v="3.2"/>
        <n v="2.2000000000000002"/>
        <n v="3"/>
        <s v="&lt; 1"/>
        <n v="5.0999999999999996"/>
        <n v="5.9"/>
        <n v="3.5428571428571431"/>
      </sharedItems>
    </cacheField>
    <cacheField name="Test 2" numFmtId="0">
      <sharedItems containsSemiMixedTypes="0" containsString="0" containsNumber="1" minValue="2.7" maxValue="4.3"/>
    </cacheField>
    <cacheField name="Test 3" numFmtId="0">
      <sharedItems containsSemiMixedTypes="0" containsString="0" containsNumber="1" minValue="2.7" maxValue="8.8000000000000007"/>
    </cacheField>
    <cacheField name="Test 4" numFmtId="0">
      <sharedItems containsSemiMixedTypes="0" containsString="0" containsNumber="1" minValue="2" maxValue="8.8000000000000007"/>
    </cacheField>
    <cacheField name="Test 5" numFmtId="0">
      <sharedItems containsString="0" containsBlank="1" containsNumber="1" minValue="3.3" maxValue="9.8000000000000007"/>
    </cacheField>
    <cacheField name="Average" numFmtId="2">
      <sharedItems containsSemiMixedTypes="0" containsString="0" containsNumber="1" minValue="3.6" maxValue="6.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Rustad" refreshedDate="45952.524096875" createdVersion="8" refreshedVersion="8" minRefreshableVersion="3" recordCount="9" xr:uid="{F56BD962-4D04-4818-AD76-0E1AC63613EB}">
  <cacheSource type="worksheet">
    <worksheetSource ref="A2:G11" sheet="Chloro A" r:id="rId2"/>
  </cacheSource>
  <cacheFields count="7">
    <cacheField name="Year" numFmtId="0">
      <sharedItems containsMixedTypes="1" containsNumber="1" containsInteger="1" minValue="2018" maxValue="2025" count="9">
        <n v="2018"/>
        <n v="2019"/>
        <n v="2020"/>
        <n v="2021"/>
        <n v="2022"/>
        <n v="2023"/>
        <n v="2024"/>
        <n v="2025"/>
        <s v="Average"/>
      </sharedItems>
    </cacheField>
    <cacheField name="Test 1" numFmtId="0">
      <sharedItems containsSemiMixedTypes="0" containsString="0" containsNumber="1" minValue="1.1000000000000001" maxValue="4.2"/>
    </cacheField>
    <cacheField name="Test 2" numFmtId="0">
      <sharedItems containsSemiMixedTypes="0" containsString="0" containsNumber="1" minValue="2.7" maxValue="10.7"/>
    </cacheField>
    <cacheField name="Test 3" numFmtId="0">
      <sharedItems containsSemiMixedTypes="0" containsString="0" containsNumber="1" minValue="3.2" maxValue="11.7"/>
    </cacheField>
    <cacheField name="Test 4" numFmtId="0">
      <sharedItems containsSemiMixedTypes="0" containsString="0" containsNumber="1" minValue="5.8" maxValue="45"/>
    </cacheField>
    <cacheField name="Test 5" numFmtId="0">
      <sharedItems containsString="0" containsBlank="1" containsNumber="1" minValue="4.9000000000000004" maxValue="25.4"/>
    </cacheField>
    <cacheField name="Average" numFmtId="2">
      <sharedItems containsSemiMixedTypes="0" containsString="0" containsNumber="1" minValue="5.3800000000000008" maxValue="14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11.5"/>
    <n v="14"/>
    <n v="14"/>
    <n v="11"/>
    <x v="0"/>
    <n v="12"/>
  </r>
  <r>
    <x v="1"/>
    <n v="15.7"/>
    <n v="14.8"/>
    <n v="15.1"/>
    <n v="13.8"/>
    <x v="1"/>
    <n v="14.88"/>
  </r>
  <r>
    <x v="2"/>
    <n v="14.41"/>
    <n v="13.5"/>
    <n v="17.100000000000001"/>
    <n v="13"/>
    <x v="2"/>
    <n v="14.702000000000002"/>
  </r>
  <r>
    <x v="3"/>
    <n v="15.5"/>
    <n v="16.5"/>
    <n v="17.5"/>
    <n v="15.9"/>
    <x v="3"/>
    <n v="15.680000000000001"/>
  </r>
  <r>
    <x v="4"/>
    <n v="16.100000000000001"/>
    <n v="16"/>
    <n v="15.5"/>
    <n v="14"/>
    <x v="4"/>
    <n v="15.275"/>
  </r>
  <r>
    <x v="5"/>
    <n v="9.5"/>
    <n v="17"/>
    <n v="18"/>
    <n v="13.5"/>
    <x v="5"/>
    <n v="14.91"/>
  </r>
  <r>
    <x v="6"/>
    <n v="15.5"/>
    <n v="15"/>
    <n v="17.670000000000002"/>
    <n v="15.75"/>
    <x v="3"/>
    <n v="15.384"/>
  </r>
  <r>
    <x v="7"/>
    <n v="24.5"/>
    <n v="22.5"/>
    <n v="19.75"/>
    <n v="15.33"/>
    <x v="6"/>
    <n v="20.52"/>
  </r>
  <r>
    <x v="8"/>
    <n v="15.338750000000001"/>
    <n v="16.162500000000001"/>
    <n v="16.827500000000001"/>
    <n v="14.039999999999997"/>
    <x v="7"/>
    <n v="15.41887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8"/>
    <n v="8.5"/>
    <n v="7"/>
    <n v="5.5"/>
    <x v="0"/>
    <n v="7"/>
  </r>
  <r>
    <x v="1"/>
    <n v="13.1"/>
    <n v="11.5"/>
    <n v="9.3000000000000007"/>
    <n v="9.8000000000000007"/>
    <x v="1"/>
    <n v="11.14"/>
  </r>
  <r>
    <x v="2"/>
    <n v="11.08"/>
    <n v="11.66"/>
    <n v="12.5"/>
    <n v="12.2"/>
    <x v="1"/>
    <n v="11.888"/>
  </r>
  <r>
    <x v="3"/>
    <n v="13"/>
    <n v="13"/>
    <n v="8"/>
    <n v="3.2"/>
    <x v="2"/>
    <n v="9.0400000000000009"/>
  </r>
  <r>
    <x v="4"/>
    <n v="15.6"/>
    <n v="12"/>
    <n v="9.5"/>
    <m/>
    <x v="3"/>
    <n v="12.025"/>
  </r>
  <r>
    <x v="5"/>
    <n v="10.5"/>
    <n v="13.5"/>
    <n v="9"/>
    <n v="8"/>
    <x v="4"/>
    <n v="9.4400000000000013"/>
  </r>
  <r>
    <x v="6"/>
    <n v="14.83"/>
    <n v="13.17"/>
    <n v="12"/>
    <n v="12.25"/>
    <x v="5"/>
    <n v="11.95"/>
  </r>
  <r>
    <x v="7"/>
    <n v="15"/>
    <n v="10.58"/>
    <n v="12.58"/>
    <n v="11"/>
    <x v="6"/>
    <n v="12.29"/>
  </r>
  <r>
    <x v="8"/>
    <n v="12.63875"/>
    <n v="11.73875"/>
    <n v="9.9849999999999994"/>
    <n v="8.85"/>
    <x v="7"/>
    <n v="10.59662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11"/>
    <n v="13"/>
    <n v="12"/>
    <n v="17"/>
    <n v="17"/>
    <n v="14"/>
  </r>
  <r>
    <x v="1"/>
    <n v="15"/>
    <n v="12"/>
    <n v="13"/>
    <n v="16"/>
    <n v="30"/>
    <n v="17.2"/>
  </r>
  <r>
    <x v="2"/>
    <n v="24"/>
    <n v="14"/>
    <n v="16"/>
    <n v="16"/>
    <n v="20"/>
    <n v="18"/>
  </r>
  <r>
    <x v="3"/>
    <n v="12"/>
    <n v="10"/>
    <n v="11"/>
    <n v="12"/>
    <n v="22"/>
    <n v="13.4"/>
  </r>
  <r>
    <x v="4"/>
    <n v="66.599999999999994"/>
    <n v="14.6"/>
    <n v="16.7"/>
    <n v="18.100000000000001"/>
    <n v="22.1"/>
    <n v="27.619999999999997"/>
  </r>
  <r>
    <x v="5"/>
    <n v="25.5"/>
    <n v="11.3"/>
    <n v="10"/>
    <n v="18.399999999999999"/>
    <n v="21.2"/>
    <n v="17.279999999999998"/>
  </r>
  <r>
    <x v="6"/>
    <n v="21.3"/>
    <n v="14.8"/>
    <n v="12.9"/>
    <n v="15.5"/>
    <n v="20.8"/>
    <n v="17.059999999999999"/>
  </r>
  <r>
    <x v="7"/>
    <n v="16.7"/>
    <n v="12.4"/>
    <n v="14.8"/>
    <n v="16.3"/>
    <m/>
    <n v="15.05"/>
  </r>
  <r>
    <x v="8"/>
    <n v="24.012499999999999"/>
    <n v="12.762500000000001"/>
    <n v="13.3"/>
    <n v="16.162500000000001"/>
    <n v="21.87142857142857"/>
    <n v="17.45125000000000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15"/>
    <n v="25"/>
    <n v="23"/>
    <n v="40"/>
    <n v="33"/>
    <n v="27.2"/>
  </r>
  <r>
    <x v="1"/>
    <n v="14"/>
    <n v="15"/>
    <n v="21"/>
    <n v="13"/>
    <n v="19"/>
    <n v="16.399999999999999"/>
  </r>
  <r>
    <x v="2"/>
    <n v="14"/>
    <n v="16"/>
    <n v="21"/>
    <n v="21"/>
    <n v="21"/>
    <n v="18.600000000000001"/>
  </r>
  <r>
    <x v="3"/>
    <n v="12"/>
    <n v="20"/>
    <n v="30"/>
    <n v="42"/>
    <n v="31"/>
    <n v="27"/>
  </r>
  <r>
    <x v="4"/>
    <n v="66.7"/>
    <n v="15.3"/>
    <n v="28.3"/>
    <n v="24.6"/>
    <n v="24.2"/>
    <n v="31.82"/>
  </r>
  <r>
    <x v="5"/>
    <n v="20.9"/>
    <n v="14.3"/>
    <n v="22.6"/>
    <n v="31.6"/>
    <n v="45.6"/>
    <n v="27"/>
  </r>
  <r>
    <x v="6"/>
    <n v="24.5"/>
    <n v="15.6"/>
    <n v="20"/>
    <n v="25.7"/>
    <n v="31.1"/>
    <n v="23.380000000000003"/>
  </r>
  <r>
    <x v="7"/>
    <n v="15.7"/>
    <n v="23.4"/>
    <n v="24.7"/>
    <n v="25.1"/>
    <m/>
    <n v="22.225000000000001"/>
  </r>
  <r>
    <x v="8"/>
    <n v="22.849999999999998"/>
    <n v="18.074999999999999"/>
    <n v="23.824999999999999"/>
    <n v="27.874999999999996"/>
    <n v="29.271428571428569"/>
    <n v="24.20312499999999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n v="4"/>
    <n v="3.5"/>
    <n v="7.5"/>
    <n v="5.9"/>
    <n v="4.82"/>
  </r>
  <r>
    <x v="1"/>
    <x v="1"/>
    <n v="3.1"/>
    <n v="2.7"/>
    <n v="4.9000000000000004"/>
    <n v="9.6"/>
    <n v="4.5"/>
  </r>
  <r>
    <x v="2"/>
    <x v="1"/>
    <n v="4"/>
    <n v="2.7"/>
    <n v="6.4"/>
    <n v="3.3"/>
    <n v="3.72"/>
  </r>
  <r>
    <x v="3"/>
    <x v="2"/>
    <n v="3"/>
    <n v="3"/>
    <n v="2"/>
    <n v="7"/>
    <n v="3.6"/>
  </r>
  <r>
    <x v="4"/>
    <x v="3"/>
    <n v="2.7"/>
    <n v="8.8000000000000007"/>
    <n v="5.3"/>
    <n v="4.8"/>
    <n v="5.4"/>
  </r>
  <r>
    <x v="5"/>
    <x v="4"/>
    <n v="3.8"/>
    <n v="3"/>
    <n v="4.7"/>
    <n v="4.5"/>
    <n v="4.22"/>
  </r>
  <r>
    <x v="6"/>
    <x v="5"/>
    <n v="4.3"/>
    <n v="3.6"/>
    <n v="7.1"/>
    <n v="9.8000000000000007"/>
    <n v="6.14"/>
  </r>
  <r>
    <x v="7"/>
    <x v="0"/>
    <n v="3.5"/>
    <n v="5.0999999999999996"/>
    <n v="8.8000000000000007"/>
    <m/>
    <n v="5.15"/>
  </r>
  <r>
    <x v="8"/>
    <x v="6"/>
    <n v="3.5500000000000003"/>
    <n v="4.0500000000000007"/>
    <n v="5.8375000000000004"/>
    <n v="6.4142857142857155"/>
    <n v="4.6937499999999996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1.1000000000000001"/>
    <n v="6.2"/>
    <n v="9.3000000000000007"/>
    <n v="18.7"/>
    <n v="13.9"/>
    <n v="9.84"/>
  </r>
  <r>
    <x v="1"/>
    <n v="3.6"/>
    <n v="3.1"/>
    <n v="5.9"/>
    <n v="7.1"/>
    <n v="7.2"/>
    <n v="5.3800000000000008"/>
  </r>
  <r>
    <x v="2"/>
    <n v="2.7"/>
    <n v="10.7"/>
    <n v="3.2"/>
    <n v="6.4"/>
    <n v="4.9000000000000004"/>
    <n v="5.58"/>
  </r>
  <r>
    <x v="3"/>
    <n v="2"/>
    <n v="4"/>
    <n v="6"/>
    <n v="45"/>
    <n v="14"/>
    <n v="14.2"/>
  </r>
  <r>
    <x v="4"/>
    <n v="1.8"/>
    <n v="2.7"/>
    <n v="11.7"/>
    <n v="8.5"/>
    <n v="8"/>
    <n v="6.5400000000000009"/>
  </r>
  <r>
    <x v="5"/>
    <n v="2.9"/>
    <n v="5.3"/>
    <n v="5.7"/>
    <n v="14.4"/>
    <n v="25.4"/>
    <n v="10.739999999999998"/>
  </r>
  <r>
    <x v="6"/>
    <n v="4.2"/>
    <n v="4.7"/>
    <n v="4"/>
    <n v="5.8"/>
    <n v="10.7"/>
    <n v="5.88"/>
  </r>
  <r>
    <x v="7"/>
    <n v="2.7"/>
    <n v="6.4"/>
    <n v="5.3"/>
    <n v="10.4"/>
    <m/>
    <n v="6.2000000000000011"/>
  </r>
  <r>
    <x v="8"/>
    <n v="2.625"/>
    <n v="5.3875000000000002"/>
    <n v="6.3875000000000002"/>
    <n v="14.5375"/>
    <n v="12.014285714285716"/>
    <n v="8.0449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3F520A-854D-4E26-8950-FEAE2C87B851}" name="PivotTable3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I1:O11" firstHeaderRow="0" firstDataRow="1" firstDataCol="1"/>
  <pivotFields count="7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>
      <items count="9">
        <item x="0"/>
        <item x="3"/>
        <item x="4"/>
        <item x="7"/>
        <item x="1"/>
        <item x="2"/>
        <item x="5"/>
        <item x="6"/>
        <item t="default"/>
      </items>
    </pivotField>
    <pivotField dataField="1" numFmtId="2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Test 1" fld="1" baseField="0" baseItem="0" numFmtId="2"/>
    <dataField name="Sum of Test 2" fld="2" baseField="0" baseItem="0" numFmtId="2"/>
    <dataField name="Sum of Test 3" fld="3" baseField="0" baseItem="0" numFmtId="2"/>
    <dataField name="Sum of Test 4" fld="4" baseField="0" baseItem="0"/>
    <dataField name="Sum of Test 5" fld="5" baseField="0" baseItem="0" numFmtId="2"/>
    <dataField name="Sum of Average" fld="6" baseField="0" baseItem="0" numFmtId="2"/>
  </dataFields>
  <chartFormats count="6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FAC4A2-85A6-46FB-8F74-938973255153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G11" firstHeaderRow="0" firstDataRow="1" firstDataCol="1"/>
  <pivotFields count="7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>
      <items count="9">
        <item x="0"/>
        <item x="4"/>
        <item x="5"/>
        <item x="2"/>
        <item x="7"/>
        <item x="3"/>
        <item x="1"/>
        <item x="6"/>
        <item t="default"/>
      </items>
    </pivotField>
    <pivotField dataField="1" numFmtId="2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Average of Test 1" fld="1" subtotal="average" baseField="0" baseItem="0" numFmtId="2"/>
    <dataField name="Average of Test 2" fld="2" subtotal="average" baseField="0" baseItem="0" numFmtId="2"/>
    <dataField name="Average of Test 3" fld="3" subtotal="average" baseField="0" baseItem="0" numFmtId="2"/>
    <dataField name="Average of Test 4" fld="4" subtotal="average" baseField="0" baseItem="0" numFmtId="2"/>
    <dataField name="Average of Test 5" fld="5" subtotal="average" baseField="0" baseItem="0" numFmtId="2"/>
    <dataField name="Average of Average" fld="6" subtotal="average" baseField="0" baseItem="0" numFmtId="2"/>
  </dataFields>
  <formats count="9">
    <format dxfId="14">
      <pivotArea field="0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">
      <pivotArea outline="0" fieldPosition="0">
        <references count="1">
          <reference field="4294967294" count="1">
            <x v="0"/>
          </reference>
        </references>
      </pivotArea>
    </format>
    <format dxfId="11">
      <pivotArea outline="0" fieldPosition="0">
        <references count="1">
          <reference field="4294967294" count="1">
            <x v="1"/>
          </reference>
        </references>
      </pivotArea>
    </format>
    <format dxfId="10">
      <pivotArea outline="0" fieldPosition="0">
        <references count="1">
          <reference field="4294967294" count="1">
            <x v="2"/>
          </reference>
        </references>
      </pivotArea>
    </format>
    <format dxfId="9">
      <pivotArea outline="0" fieldPosition="0">
        <references count="1">
          <reference field="4294967294" count="1">
            <x v="3"/>
          </reference>
        </references>
      </pivotArea>
    </format>
    <format dxfId="8">
      <pivotArea outline="0" fieldPosition="0">
        <references count="1">
          <reference field="4294967294" count="1">
            <x v="4"/>
          </reference>
        </references>
      </pivotArea>
    </format>
    <format dxfId="7">
      <pivotArea field="0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6">
    <chartFormat chart="3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3" format="13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E927F1-38B7-449F-BE2E-71D89F0983D5}" name="PivotTable4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G11" firstHeaderRow="0" firstDataRow="1" firstDataCol="1"/>
  <pivotFields count="7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numFmtId="2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Test 1" fld="1" baseField="0" baseItem="0" numFmtId="2"/>
    <dataField name="Sum of Test 2" fld="2" baseField="0" baseItem="0" numFmtId="2"/>
    <dataField name="Sum of Test 3" fld="3" baseField="0" baseItem="0" numFmtId="2"/>
    <dataField name="Sum of Test 4" fld="4" baseField="0" baseItem="0" numFmtId="2"/>
    <dataField name="Sum of Test 5" fld="5" baseField="0" baseItem="0" numFmtId="2"/>
    <dataField name="Sum of Average" fld="6" baseField="0" baseItem="0" numFmtId="2"/>
  </dataFields>
  <chartFormats count="6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64AF6C-0109-4907-B517-F3BEBC1E4737}" name="PivotTable5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I1:O11" firstHeaderRow="0" firstDataRow="1" firstDataCol="1"/>
  <pivotFields count="7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numFmtId="2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Test 1" fld="1" baseField="0" baseItem="0" numFmtId="2"/>
    <dataField name="Sum of Test 2" fld="2" baseField="0" baseItem="0" numFmtId="2"/>
    <dataField name="Sum of Test 3" fld="3" baseField="0" baseItem="0" numFmtId="2"/>
    <dataField name="Sum of Test 4" fld="4" baseField="0" baseItem="0" numFmtId="2"/>
    <dataField name="Sum of Test 5" fld="5" baseField="0" baseItem="0" numFmtId="2"/>
    <dataField name="Sum of Average" fld="6" baseField="0" baseItem="0" numFmtId="2"/>
  </dataFields>
  <chartFormats count="6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DB44F0-47D3-4AD6-8B3A-0EE16AAA8B51}" name="PivotTable6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G11" firstHeaderRow="0" firstDataRow="1" firstDataCol="1"/>
  <pivotFields count="7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numFmtId="2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Test 1" fld="1" baseField="0" baseItem="0" numFmtId="2"/>
    <dataField name="Sum of Test 2" fld="2" baseField="0" baseItem="0" numFmtId="2"/>
    <dataField name="Sum of Test 3" fld="3" baseField="0" baseItem="0" numFmtId="2"/>
    <dataField name="Sum of Test 4" fld="4" baseField="0" baseItem="0" numFmtId="2"/>
    <dataField name="Sum of Test 5" fld="5" baseField="0" baseItem="0" numFmtId="2"/>
    <dataField name="Sum of Average" fld="6" baseField="0" baseItem="0" numFmtId="2"/>
  </dataFields>
  <chartFormats count="6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5E28EE-B42E-4E28-A660-D1E1A8452D5E}" name="PivotTable7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I1:O11" firstHeaderRow="0" firstDataRow="1" firstDataCol="1"/>
  <pivotFields count="7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>
      <items count="8">
        <item x="1"/>
        <item x="2"/>
        <item x="0"/>
        <item x="6"/>
        <item x="4"/>
        <item x="5"/>
        <item x="3"/>
        <item t="default"/>
      </items>
    </pivotField>
    <pivotField dataField="1" showAll="0"/>
    <pivotField dataField="1" showAll="0"/>
    <pivotField dataField="1" showAll="0"/>
    <pivotField dataField="1" showAll="0"/>
    <pivotField dataField="1" numFmtId="2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Test 1" fld="1" baseField="0" baseItem="0" numFmtId="2"/>
    <dataField name="Sum of Test 2" fld="2" baseField="0" baseItem="0" numFmtId="2"/>
    <dataField name="Sum of Test 3" fld="3" baseField="0" baseItem="0" numFmtId="2"/>
    <dataField name="Sum of Test 4" fld="4" baseField="0" baseItem="0" numFmtId="2"/>
    <dataField name="Sum of Test 5" fld="5" baseField="0" baseItem="0" numFmtId="2"/>
    <dataField name="Sum of Average" fld="6" baseField="0" baseItem="0" numFmtId="2"/>
  </dataFields>
  <chartFormats count="6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lakes.rmbel.info/LakeDetail.aspx?County=Itasca&amp;LakeId=1207&amp;sampleDate=7/26/2020&amp;siteid=60001" TargetMode="External"/><Relationship Id="rId18" Type="http://schemas.openxmlformats.org/officeDocument/2006/relationships/hyperlink" Target="https://lakes.rmbel.info/LakeDetail.aspx?County=Itasca&amp;LakeId=1207&amp;sampleDate=7/25/2021&amp;siteid=60001" TargetMode="External"/><Relationship Id="rId26" Type="http://schemas.openxmlformats.org/officeDocument/2006/relationships/hyperlink" Target="https://lakes.rmbel.com/LakeDetail.aspx?County=Itasca&amp;LakeId=1207&amp;sampleDate=5/29/2023&amp;siteid=60001" TargetMode="External"/><Relationship Id="rId39" Type="http://schemas.openxmlformats.org/officeDocument/2006/relationships/hyperlink" Target="https://lakes.rmbel.com/LakeDetail.aspx?County=Itasca&amp;LakeId=1207&amp;sampleDate=9/1/2025&amp;siteid=60001" TargetMode="External"/><Relationship Id="rId21" Type="http://schemas.openxmlformats.org/officeDocument/2006/relationships/hyperlink" Target="https://lakes.rmbel.com/LakeDetail.aspx?County=Itasca&amp;LakeId=1207&amp;sampleDate=6/12/2022&amp;siteid=60001" TargetMode="External"/><Relationship Id="rId34" Type="http://schemas.openxmlformats.org/officeDocument/2006/relationships/hyperlink" Target="https://lakes.rmbel.com/LakeDetail.aspx?County=Itasca&amp;LakeId=1207&amp;sampleDate=8/25/2024&amp;siteid=60001" TargetMode="External"/><Relationship Id="rId7" Type="http://schemas.openxmlformats.org/officeDocument/2006/relationships/hyperlink" Target="https://lakes.rmbel.info/LakeDetail.aspx?County=Itasca&amp;LakeId=1207&amp;sampleDate=7/8/2019&amp;siteid=60001" TargetMode="External"/><Relationship Id="rId2" Type="http://schemas.openxmlformats.org/officeDocument/2006/relationships/hyperlink" Target="https://lakes.rmbel.info/LakeDetail.aspx?County=Itasca&amp;LakeId=1207&amp;sampleDate=7/5/2018&amp;siteid=60001" TargetMode="External"/><Relationship Id="rId16" Type="http://schemas.openxmlformats.org/officeDocument/2006/relationships/hyperlink" Target="https://lakes.rmbel.info/LakeDetail.aspx?County=Itasca&amp;LakeId=1207&amp;sampleDate=5/31/2021&amp;siteid=60001" TargetMode="External"/><Relationship Id="rId20" Type="http://schemas.openxmlformats.org/officeDocument/2006/relationships/hyperlink" Target="https://lakes.rmbel.info/LakeDetail.aspx?County=Itasca&amp;LakeId=1207&amp;sampleDate=9/26/2021&amp;siteid=60001" TargetMode="External"/><Relationship Id="rId29" Type="http://schemas.openxmlformats.org/officeDocument/2006/relationships/hyperlink" Target="https://lakes.rmbel.com/LakeDetail.aspx?County=Itasca&amp;LakeId=1207&amp;sampleDate=8/20/2023&amp;siteid=60001" TargetMode="External"/><Relationship Id="rId41" Type="http://schemas.openxmlformats.org/officeDocument/2006/relationships/drawing" Target="../drawings/drawing10.xml"/><Relationship Id="rId1" Type="http://schemas.openxmlformats.org/officeDocument/2006/relationships/hyperlink" Target="https://lakes.rmbel.info/LakeDetail.aspx?County=Itasca&amp;LakeId=1207&amp;sampleDate=5/28/2018&amp;siteid=60001" TargetMode="External"/><Relationship Id="rId6" Type="http://schemas.openxmlformats.org/officeDocument/2006/relationships/hyperlink" Target="https://lakes.rmbel.info/LakeDetail.aspx?County=Itasca&amp;LakeId=1207&amp;sampleDate=6/16/2019&amp;siteid=60001" TargetMode="External"/><Relationship Id="rId11" Type="http://schemas.openxmlformats.org/officeDocument/2006/relationships/hyperlink" Target="https://lakes.rmbel.info/LakeDetail.aspx?County=Itasca&amp;LakeId=1207&amp;sampleDate=5/25/2020&amp;siteid=60001" TargetMode="External"/><Relationship Id="rId24" Type="http://schemas.openxmlformats.org/officeDocument/2006/relationships/hyperlink" Target="https://lakes.rmbel.com/LakeDetail.aspx?County=Itasca&amp;LakeId=1207&amp;sampleDate=9/5/2022&amp;siteid=60001" TargetMode="External"/><Relationship Id="rId32" Type="http://schemas.openxmlformats.org/officeDocument/2006/relationships/hyperlink" Target="https://lakes.rmbel.com/LakeDetail.aspx?County=Itasca&amp;LakeId=1207&amp;sampleDate=6/23/2024&amp;siteid=60001" TargetMode="External"/><Relationship Id="rId37" Type="http://schemas.openxmlformats.org/officeDocument/2006/relationships/hyperlink" Target="https://lakes.rmbel.com/LakeDetail.aspx?County=Itasca&amp;LakeId=1207&amp;sampleDate=7/20/2025&amp;siteid=60001" TargetMode="External"/><Relationship Id="rId40" Type="http://schemas.openxmlformats.org/officeDocument/2006/relationships/printerSettings" Target="../printerSettings/printerSettings9.bin"/><Relationship Id="rId5" Type="http://schemas.openxmlformats.org/officeDocument/2006/relationships/hyperlink" Target="https://lakes.rmbel.info/LakeDetail.aspx?County=Itasca&amp;LakeId=1207&amp;sampleDate=9/23/2018&amp;siteid=60001" TargetMode="External"/><Relationship Id="rId15" Type="http://schemas.openxmlformats.org/officeDocument/2006/relationships/hyperlink" Target="https://lakes.rmbel.info/LakeDetail.aspx?County=Itasca&amp;LakeId=1207&amp;sampleDate=9/27/2020&amp;siteid=60001" TargetMode="External"/><Relationship Id="rId23" Type="http://schemas.openxmlformats.org/officeDocument/2006/relationships/hyperlink" Target="https://lakes.rmbel.com/LakeDetail.aspx?County=Itasca&amp;LakeId=1207&amp;sampleDate=8/7/2022&amp;siteid=60001" TargetMode="External"/><Relationship Id="rId28" Type="http://schemas.openxmlformats.org/officeDocument/2006/relationships/hyperlink" Target="https://lakes.rmbel.com/LakeDetail.aspx?County=Itasca&amp;LakeId=1207&amp;sampleDate=7/17/2023&amp;siteid=60001" TargetMode="External"/><Relationship Id="rId36" Type="http://schemas.openxmlformats.org/officeDocument/2006/relationships/hyperlink" Target="https://lakes.rmbel.com/LakeDetail.aspx?County=Itasca&amp;LakeId=1207&amp;sampleDate=6/22/2025&amp;siteid=60001" TargetMode="External"/><Relationship Id="rId10" Type="http://schemas.openxmlformats.org/officeDocument/2006/relationships/hyperlink" Target="https://lakes.rmbel.info/LakeDetail.aspx?County=Itasca&amp;LakeId=1207&amp;sampleDate=9/26/2019&amp;siteid=60001" TargetMode="External"/><Relationship Id="rId19" Type="http://schemas.openxmlformats.org/officeDocument/2006/relationships/hyperlink" Target="https://lakes.rmbel.info/LakeDetail.aspx?County=Itasca&amp;LakeId=1207&amp;sampleDate=8/22/2021&amp;siteid=60001" TargetMode="External"/><Relationship Id="rId31" Type="http://schemas.openxmlformats.org/officeDocument/2006/relationships/hyperlink" Target="https://lakes.rmbel.com/LakeDetail.aspx?County=Itasca&amp;LakeId=1207&amp;sampleDate=5/27/2024&amp;siteid=60001" TargetMode="External"/><Relationship Id="rId4" Type="http://schemas.openxmlformats.org/officeDocument/2006/relationships/hyperlink" Target="https://lakes.rmbel.info/LakeDetail.aspx?County=Itasca&amp;LakeId=1207&amp;sampleDate=8/26/2018&amp;siteid=60001" TargetMode="External"/><Relationship Id="rId9" Type="http://schemas.openxmlformats.org/officeDocument/2006/relationships/hyperlink" Target="https://lakes.rmbel.info/LakeDetail.aspx?County=Itasca&amp;LakeId=1207&amp;sampleDate=8/25/2019&amp;siteid=60001" TargetMode="External"/><Relationship Id="rId14" Type="http://schemas.openxmlformats.org/officeDocument/2006/relationships/hyperlink" Target="https://lakes.rmbel.info/LakeDetail.aspx?County=Itasca&amp;LakeId=1207&amp;sampleDate=8/23/2020&amp;siteid=60001" TargetMode="External"/><Relationship Id="rId22" Type="http://schemas.openxmlformats.org/officeDocument/2006/relationships/hyperlink" Target="https://lakes.rmbel.com/LakeDetail.aspx?County=Itasca&amp;LakeId=1207&amp;sampleDate=7/17/2022&amp;siteid=60001" TargetMode="External"/><Relationship Id="rId27" Type="http://schemas.openxmlformats.org/officeDocument/2006/relationships/hyperlink" Target="https://lakes.rmbel.com/LakeDetail.aspx?County=Itasca&amp;LakeId=1207&amp;sampleDate=6/25/2023&amp;siteid=60001" TargetMode="External"/><Relationship Id="rId30" Type="http://schemas.openxmlformats.org/officeDocument/2006/relationships/hyperlink" Target="https://lakes.rmbel.com/LakeDetail.aspx?County=Itasca&amp;LakeId=1207&amp;sampleDate=9/17/2023&amp;siteid=60001" TargetMode="External"/><Relationship Id="rId35" Type="http://schemas.openxmlformats.org/officeDocument/2006/relationships/hyperlink" Target="https://lakes.rmbel.com/LakeDetail.aspx?County=Itasca&amp;LakeId=1207&amp;sampleDate=9/22/2024&amp;siteid=60001" TargetMode="External"/><Relationship Id="rId8" Type="http://schemas.openxmlformats.org/officeDocument/2006/relationships/hyperlink" Target="https://lakes.rmbel.info/LakeDetail.aspx?County=Itasca&amp;LakeId=1207&amp;sampleDate=7/28/2019&amp;siteid=60001" TargetMode="External"/><Relationship Id="rId3" Type="http://schemas.openxmlformats.org/officeDocument/2006/relationships/hyperlink" Target="https://lakes.rmbel.info/LakeDetail.aspx?County=Itasca&amp;LakeId=1207&amp;sampleDate=7/29/2018&amp;siteid=60001" TargetMode="External"/><Relationship Id="rId12" Type="http://schemas.openxmlformats.org/officeDocument/2006/relationships/hyperlink" Target="https://lakes.rmbel.info/LakeDetail.aspx?County=Itasca&amp;LakeId=1207&amp;sampleDate=6/28/2020&amp;siteid=60001" TargetMode="External"/><Relationship Id="rId17" Type="http://schemas.openxmlformats.org/officeDocument/2006/relationships/hyperlink" Target="https://lakes.rmbel.info/LakeDetail.aspx?County=Itasca&amp;LakeId=1207&amp;sampleDate=6/27/2021&amp;siteid=60001" TargetMode="External"/><Relationship Id="rId25" Type="http://schemas.openxmlformats.org/officeDocument/2006/relationships/hyperlink" Target="https://lakes.rmbel.com/LakeDetail.aspx?County=Itasca&amp;LakeId=1207&amp;sampleDate=9/25/2022&amp;siteid=60001" TargetMode="External"/><Relationship Id="rId33" Type="http://schemas.openxmlformats.org/officeDocument/2006/relationships/hyperlink" Target="https://lakes.rmbel.com/LakeDetail.aspx?County=Itasca&amp;LakeId=1207&amp;sampleDate=7/28/2024&amp;siteid=60001" TargetMode="External"/><Relationship Id="rId38" Type="http://schemas.openxmlformats.org/officeDocument/2006/relationships/hyperlink" Target="https://lakes.rmbel.com/LakeDetail.aspx?County=Itasca&amp;LakeId=1207&amp;sampleDate=8/10/2025&amp;siteid=60001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https://lakes.rmbel.info/LakeDetail.aspx?County=Itasca&amp;LakeId=1208&amp;sampleDate=7/26/2020&amp;siteid=60019" TargetMode="External"/><Relationship Id="rId18" Type="http://schemas.openxmlformats.org/officeDocument/2006/relationships/hyperlink" Target="https://lakes.rmbel.info/LakeDetail.aspx?County=Itasca&amp;LakeId=1208&amp;sampleDate=7/25/2021&amp;siteid=60019" TargetMode="External"/><Relationship Id="rId26" Type="http://schemas.openxmlformats.org/officeDocument/2006/relationships/hyperlink" Target="https://lakes.rmbel.com/LakeDetail.aspx?County=Itasca&amp;LakeId=1208&amp;sampleDate=5/29/2023&amp;siteid=60019" TargetMode="External"/><Relationship Id="rId39" Type="http://schemas.openxmlformats.org/officeDocument/2006/relationships/hyperlink" Target="https://lakes.rmbel.com/LakeDetail.aspx?County=Itasca&amp;LakeId=1208&amp;sampleDate=9/1/2025&amp;siteid=60019" TargetMode="External"/><Relationship Id="rId21" Type="http://schemas.openxmlformats.org/officeDocument/2006/relationships/hyperlink" Target="https://lakes.rmbel.com/LakeDetail.aspx?County=Itasca&amp;LakeId=1208&amp;sampleDate=6/12/2022&amp;siteid=60019" TargetMode="External"/><Relationship Id="rId34" Type="http://schemas.openxmlformats.org/officeDocument/2006/relationships/hyperlink" Target="https://lakes.rmbel.com/LakeDetail.aspx?County=Itasca&amp;LakeId=1208&amp;sampleDate=8/25/2024&amp;siteid=60019" TargetMode="External"/><Relationship Id="rId7" Type="http://schemas.openxmlformats.org/officeDocument/2006/relationships/hyperlink" Target="https://lakes.rmbel.info/LakeDetail.aspx?County=Itasca&amp;LakeId=1208&amp;sampleDate=7/8/2019&amp;siteid=60019" TargetMode="External"/><Relationship Id="rId2" Type="http://schemas.openxmlformats.org/officeDocument/2006/relationships/hyperlink" Target="https://lakes.rmbel.info/LakeDetail.aspx?County=Itasca&amp;LakeId=1208&amp;sampleDate=7/5/2018&amp;siteid=60019" TargetMode="External"/><Relationship Id="rId16" Type="http://schemas.openxmlformats.org/officeDocument/2006/relationships/hyperlink" Target="https://lakes.rmbel.info/LakeDetail.aspx?County=Itasca&amp;LakeId=1208&amp;sampleDate=5/31/2021&amp;siteid=60019" TargetMode="External"/><Relationship Id="rId20" Type="http://schemas.openxmlformats.org/officeDocument/2006/relationships/hyperlink" Target="https://lakes.rmbel.info/LakeDetail.aspx?County=Itasca&amp;LakeId=1208&amp;sampleDate=9/26/2021&amp;siteid=60019" TargetMode="External"/><Relationship Id="rId29" Type="http://schemas.openxmlformats.org/officeDocument/2006/relationships/hyperlink" Target="https://lakes.rmbel.com/LakeDetail.aspx?County=Itasca&amp;LakeId=1208&amp;sampleDate=8/20/2023&amp;siteid=60019" TargetMode="External"/><Relationship Id="rId41" Type="http://schemas.openxmlformats.org/officeDocument/2006/relationships/drawing" Target="../drawings/drawing11.xml"/><Relationship Id="rId1" Type="http://schemas.openxmlformats.org/officeDocument/2006/relationships/hyperlink" Target="https://lakes.rmbel.info/LakeDetail.aspx?County=Itasca&amp;LakeId=1208&amp;sampleDate=5/28/2018&amp;siteid=60019" TargetMode="External"/><Relationship Id="rId6" Type="http://schemas.openxmlformats.org/officeDocument/2006/relationships/hyperlink" Target="https://lakes.rmbel.info/LakeDetail.aspx?County=Itasca&amp;LakeId=1208&amp;sampleDate=6/16/2019&amp;siteid=60019" TargetMode="External"/><Relationship Id="rId11" Type="http://schemas.openxmlformats.org/officeDocument/2006/relationships/hyperlink" Target="https://lakes.rmbel.info/LakeDetail.aspx?County=Itasca&amp;LakeId=1208&amp;sampleDate=5/25/2020&amp;siteid=60019" TargetMode="External"/><Relationship Id="rId24" Type="http://schemas.openxmlformats.org/officeDocument/2006/relationships/hyperlink" Target="https://lakes.rmbel.com/LakeDetail.aspx?County=Itasca&amp;LakeId=1208&amp;sampleDate=9/5/2022&amp;siteid=60019" TargetMode="External"/><Relationship Id="rId32" Type="http://schemas.openxmlformats.org/officeDocument/2006/relationships/hyperlink" Target="https://lakes.rmbel.com/LakeDetail.aspx?County=Itasca&amp;LakeId=1208&amp;sampleDate=6/23/2024&amp;siteid=60019" TargetMode="External"/><Relationship Id="rId37" Type="http://schemas.openxmlformats.org/officeDocument/2006/relationships/hyperlink" Target="https://lakes.rmbel.com/LakeDetail.aspx?County=Itasca&amp;LakeId=1208&amp;sampleDate=7/20/2025&amp;siteid=60019" TargetMode="External"/><Relationship Id="rId40" Type="http://schemas.openxmlformats.org/officeDocument/2006/relationships/printerSettings" Target="../printerSettings/printerSettings10.bin"/><Relationship Id="rId5" Type="http://schemas.openxmlformats.org/officeDocument/2006/relationships/hyperlink" Target="https://lakes.rmbel.info/LakeDetail.aspx?County=Itasca&amp;LakeId=1208&amp;sampleDate=9/23/2018&amp;siteid=60019" TargetMode="External"/><Relationship Id="rId15" Type="http://schemas.openxmlformats.org/officeDocument/2006/relationships/hyperlink" Target="https://lakes.rmbel.info/LakeDetail.aspx?County=Itasca&amp;LakeId=1208&amp;sampleDate=9/27/2020&amp;siteid=60019" TargetMode="External"/><Relationship Id="rId23" Type="http://schemas.openxmlformats.org/officeDocument/2006/relationships/hyperlink" Target="https://lakes.rmbel.com/LakeDetail.aspx?County=Itasca&amp;LakeId=1208&amp;sampleDate=8/7/2022&amp;siteid=60019" TargetMode="External"/><Relationship Id="rId28" Type="http://schemas.openxmlformats.org/officeDocument/2006/relationships/hyperlink" Target="https://lakes.rmbel.com/LakeDetail.aspx?County=Itasca&amp;LakeId=1208&amp;sampleDate=7/16/2023&amp;siteid=60019" TargetMode="External"/><Relationship Id="rId36" Type="http://schemas.openxmlformats.org/officeDocument/2006/relationships/hyperlink" Target="https://lakes.rmbel.com/LakeDetail.aspx?County=Itasca&amp;LakeId=1208&amp;sampleDate=6/22/2025&amp;siteid=60019" TargetMode="External"/><Relationship Id="rId10" Type="http://schemas.openxmlformats.org/officeDocument/2006/relationships/hyperlink" Target="https://lakes.rmbel.info/LakeDetail.aspx?County=Itasca&amp;LakeId=1208&amp;sampleDate=9/26/2019&amp;siteid=60019" TargetMode="External"/><Relationship Id="rId19" Type="http://schemas.openxmlformats.org/officeDocument/2006/relationships/hyperlink" Target="https://lakes.rmbel.info/LakeDetail.aspx?County=Itasca&amp;LakeId=1208&amp;sampleDate=8/22/2021&amp;siteid=60019" TargetMode="External"/><Relationship Id="rId31" Type="http://schemas.openxmlformats.org/officeDocument/2006/relationships/hyperlink" Target="https://lakes.rmbel.com/LakeDetail.aspx?County=Itasca&amp;LakeId=1208&amp;sampleDate=5/27/2024&amp;siteid=60019" TargetMode="External"/><Relationship Id="rId4" Type="http://schemas.openxmlformats.org/officeDocument/2006/relationships/hyperlink" Target="https://lakes.rmbel.info/LakeDetail.aspx?County=Itasca&amp;LakeId=1208&amp;sampleDate=8/26/2018&amp;siteid=60019" TargetMode="External"/><Relationship Id="rId9" Type="http://schemas.openxmlformats.org/officeDocument/2006/relationships/hyperlink" Target="https://lakes.rmbel.info/LakeDetail.aspx?County=Itasca&amp;LakeId=1208&amp;sampleDate=8/25/2019&amp;siteid=60019" TargetMode="External"/><Relationship Id="rId14" Type="http://schemas.openxmlformats.org/officeDocument/2006/relationships/hyperlink" Target="https://lakes.rmbel.info/LakeDetail.aspx?County=Itasca&amp;LakeId=1208&amp;sampleDate=8/23/2020&amp;siteid=60019" TargetMode="External"/><Relationship Id="rId22" Type="http://schemas.openxmlformats.org/officeDocument/2006/relationships/hyperlink" Target="https://lakes.rmbel.com/LakeDetail.aspx?County=Itasca&amp;LakeId=1208&amp;sampleDate=7/17/2022&amp;siteid=60019" TargetMode="External"/><Relationship Id="rId27" Type="http://schemas.openxmlformats.org/officeDocument/2006/relationships/hyperlink" Target="https://lakes.rmbel.com/LakeDetail.aspx?County=Itasca&amp;LakeId=1208&amp;sampleDate=6/25/2023&amp;siteid=60019" TargetMode="External"/><Relationship Id="rId30" Type="http://schemas.openxmlformats.org/officeDocument/2006/relationships/hyperlink" Target="https://lakes.rmbel.com/LakeDetail.aspx?County=Itasca&amp;LakeId=1208&amp;sampleDate=9/17/2023&amp;siteid=60019" TargetMode="External"/><Relationship Id="rId35" Type="http://schemas.openxmlformats.org/officeDocument/2006/relationships/hyperlink" Target="https://lakes.rmbel.com/LakeDetail.aspx?County=Itasca&amp;LakeId=1208&amp;sampleDate=9/22/2024&amp;siteid=60019" TargetMode="External"/><Relationship Id="rId8" Type="http://schemas.openxmlformats.org/officeDocument/2006/relationships/hyperlink" Target="https://lakes.rmbel.info/LakeDetail.aspx?County=Itasca&amp;LakeId=1208&amp;sampleDate=7/28/2019&amp;siteid=60019" TargetMode="External"/><Relationship Id="rId3" Type="http://schemas.openxmlformats.org/officeDocument/2006/relationships/hyperlink" Target="https://lakes.rmbel.info/LakeDetail.aspx?County=Itasca&amp;LakeId=1208&amp;sampleDate=7/29/2018&amp;siteid=60019" TargetMode="External"/><Relationship Id="rId12" Type="http://schemas.openxmlformats.org/officeDocument/2006/relationships/hyperlink" Target="https://lakes.rmbel.info/LakeDetail.aspx?County=Itasca&amp;LakeId=1208&amp;sampleDate=6/28/2020&amp;siteid=60019" TargetMode="External"/><Relationship Id="rId17" Type="http://schemas.openxmlformats.org/officeDocument/2006/relationships/hyperlink" Target="https://lakes.rmbel.info/LakeDetail.aspx?County=Itasca&amp;LakeId=1208&amp;sampleDate=6/27/2021&amp;siteid=60019" TargetMode="External"/><Relationship Id="rId25" Type="http://schemas.openxmlformats.org/officeDocument/2006/relationships/hyperlink" Target="https://lakes.rmbel.com/LakeDetail.aspx?County=Itasca&amp;LakeId=1208&amp;sampleDate=9/25/2022&amp;siteid=60019" TargetMode="External"/><Relationship Id="rId33" Type="http://schemas.openxmlformats.org/officeDocument/2006/relationships/hyperlink" Target="https://lakes.rmbel.com/LakeDetail.aspx?County=Itasca&amp;LakeId=1208&amp;sampleDate=7/28/2024&amp;siteid=60019" TargetMode="External"/><Relationship Id="rId38" Type="http://schemas.openxmlformats.org/officeDocument/2006/relationships/hyperlink" Target="https://lakes.rmbel.com/LakeDetail.aspx?County=Itasca&amp;LakeId=1208&amp;sampleDate=8/10/2025&amp;siteid=60019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lakes.rmbel.com/LakeDetail.aspx?County=Itasca&amp;LakeId=1208&amp;sampleDate=8/10/2025&amp;siteid=60152" TargetMode="External"/><Relationship Id="rId3" Type="http://schemas.openxmlformats.org/officeDocument/2006/relationships/hyperlink" Target="https://lakes.rmbel.com/LakeDetail.aspx?County=Itasca&amp;LakeId=1208&amp;sampleDate=7/28/2024&amp;siteid=60152" TargetMode="External"/><Relationship Id="rId7" Type="http://schemas.openxmlformats.org/officeDocument/2006/relationships/hyperlink" Target="https://lakes.rmbel.com/LakeDetail.aspx?County=Itasca&amp;LakeId=1208&amp;sampleDate=7/20/2025&amp;siteid=60152" TargetMode="External"/><Relationship Id="rId2" Type="http://schemas.openxmlformats.org/officeDocument/2006/relationships/hyperlink" Target="https://lakes.rmbel.com/LakeDetail.aspx?County=Itasca&amp;LakeId=1208&amp;sampleDate=6/23/2024&amp;siteid=60152" TargetMode="External"/><Relationship Id="rId1" Type="http://schemas.openxmlformats.org/officeDocument/2006/relationships/hyperlink" Target="https://lakes.rmbel.com/LakeDetail.aspx?County=Itasca&amp;LakeId=1208&amp;sampleDate=5/27/2024&amp;siteid=60152" TargetMode="External"/><Relationship Id="rId6" Type="http://schemas.openxmlformats.org/officeDocument/2006/relationships/hyperlink" Target="https://lakes.rmbel.com/LakeDetail.aspx?County=Itasca&amp;LakeId=1208&amp;sampleDate=6/22/2025&amp;siteid=60152" TargetMode="External"/><Relationship Id="rId5" Type="http://schemas.openxmlformats.org/officeDocument/2006/relationships/hyperlink" Target="https://lakes.rmbel.com/LakeDetail.aspx?County=Itasca&amp;LakeId=1208&amp;sampleDate=9/22/2024&amp;siteid=60152" TargetMode="External"/><Relationship Id="rId4" Type="http://schemas.openxmlformats.org/officeDocument/2006/relationships/hyperlink" Target="https://lakes.rmbel.com/LakeDetail.aspx?County=Itasca&amp;LakeId=1208&amp;sampleDate=8/25/2024&amp;siteid=60152" TargetMode="External"/><Relationship Id="rId9" Type="http://schemas.openxmlformats.org/officeDocument/2006/relationships/hyperlink" Target="https://lakes.rmbel.com/LakeDetail.aspx?County=Itasca&amp;LakeId=1208&amp;sampleDate=9/1/2025&amp;siteid=60152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lakes.rmbel.com/LakeDetail.aspx?County=Itasca&amp;LakeId=1208&amp;sampleDate=7/28/2024&amp;siteid=60142" TargetMode="External"/><Relationship Id="rId3" Type="http://schemas.openxmlformats.org/officeDocument/2006/relationships/hyperlink" Target="https://lakes.rmbel.com/LakeDetail.aspx?County=Itasca&amp;LakeId=1208&amp;sampleDate=8/7/2022&amp;siteid=60142" TargetMode="External"/><Relationship Id="rId7" Type="http://schemas.openxmlformats.org/officeDocument/2006/relationships/hyperlink" Target="https://lakes.rmbel.com/LakeDetail.aspx?County=Itasca&amp;LakeId=1208&amp;sampleDate=6/23/2024&amp;siteid=60142" TargetMode="External"/><Relationship Id="rId2" Type="http://schemas.openxmlformats.org/officeDocument/2006/relationships/hyperlink" Target="https://lakes.rmbel.com/LakeDetail.aspx?County=Itasca&amp;LakeId=1208&amp;sampleDate=7/17/2022&amp;siteid=60142" TargetMode="External"/><Relationship Id="rId1" Type="http://schemas.openxmlformats.org/officeDocument/2006/relationships/hyperlink" Target="https://lakes.rmbel.com/LakeDetail.aspx?County=Itasca&amp;LakeId=1208&amp;sampleDate=6/12/2022&amp;siteid=60142" TargetMode="External"/><Relationship Id="rId6" Type="http://schemas.openxmlformats.org/officeDocument/2006/relationships/hyperlink" Target="https://lakes.rmbel.com/LakeDetail.aspx?County=Itasca&amp;LakeId=1208&amp;sampleDate=5/27/2024&amp;siteid=60142" TargetMode="External"/><Relationship Id="rId5" Type="http://schemas.openxmlformats.org/officeDocument/2006/relationships/hyperlink" Target="https://lakes.rmbel.com/LakeDetail.aspx?County=Itasca&amp;LakeId=1208&amp;sampleDate=9/25/2022&amp;siteid=60142" TargetMode="External"/><Relationship Id="rId10" Type="http://schemas.openxmlformats.org/officeDocument/2006/relationships/hyperlink" Target="https://lakes.rmbel.com/LakeDetail.aspx?County=Itasca&amp;LakeId=1208&amp;sampleDate=9/22/2024&amp;siteid=60142" TargetMode="External"/><Relationship Id="rId4" Type="http://schemas.openxmlformats.org/officeDocument/2006/relationships/hyperlink" Target="https://lakes.rmbel.com/LakeDetail.aspx?County=Itasca&amp;LakeId=1208&amp;sampleDate=9/5/2022&amp;siteid=60142" TargetMode="External"/><Relationship Id="rId9" Type="http://schemas.openxmlformats.org/officeDocument/2006/relationships/hyperlink" Target="https://lakes.rmbel.com/LakeDetail.aspx?County=Itasca&amp;LakeId=1208&amp;sampleDate=8/25/2024&amp;siteid=6014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lakes.rmbel.info/LakeDetail.aspx?County=Itasca&amp;LakeId=1208&amp;sampleDate=7/26/2020&amp;siteid=60069" TargetMode="External"/><Relationship Id="rId13" Type="http://schemas.openxmlformats.org/officeDocument/2006/relationships/hyperlink" Target="https://lakes.rmbel.info/LakeDetail.aspx?County=Itasca&amp;LakeId=1208&amp;sampleDate=7/25/2021&amp;siteid=60069" TargetMode="External"/><Relationship Id="rId18" Type="http://schemas.openxmlformats.org/officeDocument/2006/relationships/hyperlink" Target="https://lakes.rmbel.com/LakeDetail.aspx?County=Itasca&amp;LakeId=1208&amp;sampleDate=7/16/2023&amp;siteid=60069" TargetMode="External"/><Relationship Id="rId3" Type="http://schemas.openxmlformats.org/officeDocument/2006/relationships/hyperlink" Target="https://lakes.rmbel.info/LakeDetail.aspx?County=Itasca&amp;LakeId=1208&amp;sampleDate=7/28/2019&amp;siteid=60069" TargetMode="External"/><Relationship Id="rId21" Type="http://schemas.openxmlformats.org/officeDocument/2006/relationships/printerSettings" Target="../printerSettings/printerSettings11.bin"/><Relationship Id="rId7" Type="http://schemas.openxmlformats.org/officeDocument/2006/relationships/hyperlink" Target="https://lakes.rmbel.info/LakeDetail.aspx?County=Itasca&amp;LakeId=1208&amp;sampleDate=6/28/2020&amp;siteid=60069" TargetMode="External"/><Relationship Id="rId12" Type="http://schemas.openxmlformats.org/officeDocument/2006/relationships/hyperlink" Target="https://lakes.rmbel.info/LakeDetail.aspx?County=Itasca&amp;LakeId=1208&amp;sampleDate=6/27/2021&amp;siteid=60069" TargetMode="External"/><Relationship Id="rId17" Type="http://schemas.openxmlformats.org/officeDocument/2006/relationships/hyperlink" Target="https://lakes.rmbel.com/LakeDetail.aspx?County=Itasca&amp;LakeId=1208&amp;sampleDate=6/25/2023&amp;siteid=60069" TargetMode="External"/><Relationship Id="rId2" Type="http://schemas.openxmlformats.org/officeDocument/2006/relationships/hyperlink" Target="https://lakes.rmbel.info/LakeDetail.aspx?County=Itasca&amp;LakeId=1208&amp;sampleDate=7/8/2019&amp;siteid=60069" TargetMode="External"/><Relationship Id="rId16" Type="http://schemas.openxmlformats.org/officeDocument/2006/relationships/hyperlink" Target="https://lakes.rmbel.com/LakeDetail.aspx?County=Itasca&amp;LakeId=1208&amp;sampleDate=5/29/2023&amp;siteid=60069" TargetMode="External"/><Relationship Id="rId20" Type="http://schemas.openxmlformats.org/officeDocument/2006/relationships/hyperlink" Target="https://lakes.rmbel.com/LakeDetail.aspx?County=Itasca&amp;LakeId=1208&amp;sampleDate=9/17/2023&amp;siteid=60069" TargetMode="External"/><Relationship Id="rId1" Type="http://schemas.openxmlformats.org/officeDocument/2006/relationships/hyperlink" Target="https://lakes.rmbel.info/LakeDetail.aspx?County=Itasca&amp;LakeId=1208&amp;sampleDate=6/16/2019&amp;siteid=60069" TargetMode="External"/><Relationship Id="rId6" Type="http://schemas.openxmlformats.org/officeDocument/2006/relationships/hyperlink" Target="https://lakes.rmbel.info/LakeDetail.aspx?County=Itasca&amp;LakeId=1208&amp;sampleDate=5/25/2020&amp;siteid=60069" TargetMode="External"/><Relationship Id="rId11" Type="http://schemas.openxmlformats.org/officeDocument/2006/relationships/hyperlink" Target="https://lakes.rmbel.info/LakeDetail.aspx?County=Itasca&amp;LakeId=1208&amp;sampleDate=5/31/2021&amp;siteid=60069" TargetMode="External"/><Relationship Id="rId5" Type="http://schemas.openxmlformats.org/officeDocument/2006/relationships/hyperlink" Target="https://lakes.rmbel.info/LakeDetail.aspx?County=Itasca&amp;LakeId=1208&amp;sampleDate=9/26/2019&amp;siteid=60069" TargetMode="External"/><Relationship Id="rId15" Type="http://schemas.openxmlformats.org/officeDocument/2006/relationships/hyperlink" Target="https://lakes.rmbel.info/LakeDetail.aspx?County=Itasca&amp;LakeId=1208&amp;sampleDate=9/26/2021&amp;siteid=60069" TargetMode="External"/><Relationship Id="rId10" Type="http://schemas.openxmlformats.org/officeDocument/2006/relationships/hyperlink" Target="https://lakes.rmbel.info/LakeDetail.aspx?County=Itasca&amp;LakeId=1208&amp;sampleDate=9/27/2020&amp;siteid=60069" TargetMode="External"/><Relationship Id="rId19" Type="http://schemas.openxmlformats.org/officeDocument/2006/relationships/hyperlink" Target="https://lakes.rmbel.com/LakeDetail.aspx?County=Itasca&amp;LakeId=1208&amp;sampleDate=8/20/2023&amp;siteid=60069" TargetMode="External"/><Relationship Id="rId4" Type="http://schemas.openxmlformats.org/officeDocument/2006/relationships/hyperlink" Target="https://lakes.rmbel.info/LakeDetail.aspx?County=Itasca&amp;LakeId=1208&amp;sampleDate=8/25/2019&amp;siteid=60069" TargetMode="External"/><Relationship Id="rId9" Type="http://schemas.openxmlformats.org/officeDocument/2006/relationships/hyperlink" Target="https://lakes.rmbel.info/LakeDetail.aspx?County=Itasca&amp;LakeId=1208&amp;sampleDate=8/23/2020&amp;siteid=60069" TargetMode="External"/><Relationship Id="rId14" Type="http://schemas.openxmlformats.org/officeDocument/2006/relationships/hyperlink" Target="https://lakes.rmbel.info/LakeDetail.aspx?County=Itasca&amp;LakeId=1208&amp;sampleDate=8/22/2021&amp;siteid=6006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A131-38AD-4C37-9798-8A575B4F5856}">
  <sheetPr>
    <pageSetUpPr fitToPage="1"/>
  </sheetPr>
  <dimension ref="A1"/>
  <sheetViews>
    <sheetView zoomScale="130" zoomScaleNormal="130" workbookViewId="0">
      <selection activeCell="N25" sqref="N25"/>
    </sheetView>
  </sheetViews>
  <sheetFormatPr baseColWidth="10" defaultColWidth="8.83203125" defaultRowHeight="15" x14ac:dyDescent="0.2"/>
  <sheetData/>
  <printOptions horizontalCentered="1" verticalCentered="1"/>
  <pageMargins left="0.7" right="0.7" top="0" bottom="0" header="0.3" footer="0.3"/>
  <pageSetup scale="86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7622-3CD6-4746-9E80-DE9D825AA17E}">
  <sheetPr>
    <pageSetUpPr fitToPage="1"/>
  </sheetPr>
  <dimension ref="A1:M26"/>
  <sheetViews>
    <sheetView zoomScale="90" zoomScaleNormal="90" workbookViewId="0">
      <selection activeCell="F6" sqref="F6"/>
    </sheetView>
  </sheetViews>
  <sheetFormatPr baseColWidth="10" defaultColWidth="8.83203125" defaultRowHeight="15" x14ac:dyDescent="0.2"/>
  <cols>
    <col min="10" max="10" width="12.33203125" bestFit="1" customWidth="1"/>
  </cols>
  <sheetData>
    <row r="1" spans="1:13" ht="16" thickBot="1" x14ac:dyDescent="0.25"/>
    <row r="2" spans="1:13" ht="27" thickBot="1" x14ac:dyDescent="0.35">
      <c r="A2" s="69" t="s">
        <v>46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28" thickTop="1" thickBot="1" x14ac:dyDescent="0.35">
      <c r="A3" s="78" t="s">
        <v>29</v>
      </c>
      <c r="B3" s="63"/>
      <c r="C3" s="63"/>
      <c r="D3" s="79"/>
      <c r="E3" s="62" t="s">
        <v>45</v>
      </c>
      <c r="F3" s="63"/>
      <c r="G3" s="63"/>
      <c r="H3" s="63"/>
      <c r="I3" s="63"/>
      <c r="J3" s="64"/>
      <c r="K3" s="63" t="s">
        <v>44</v>
      </c>
      <c r="L3" s="63"/>
      <c r="M3" s="65"/>
    </row>
    <row r="4" spans="1:13" ht="27" thickTop="1" x14ac:dyDescent="0.3">
      <c r="A4" s="66" t="s">
        <v>43</v>
      </c>
      <c r="B4" s="67"/>
      <c r="C4" s="67"/>
      <c r="D4" s="68"/>
      <c r="E4" s="45">
        <v>24.8</v>
      </c>
      <c r="F4" s="44">
        <v>22.8</v>
      </c>
      <c r="G4" s="44">
        <v>20.170000000000002</v>
      </c>
      <c r="H4" s="44">
        <v>15</v>
      </c>
      <c r="I4" s="44">
        <v>14.6</v>
      </c>
      <c r="J4" s="46">
        <f t="shared" ref="J4:J9" si="0">AVERAGE(E4:I4)</f>
        <v>19.474</v>
      </c>
      <c r="K4" s="72" t="s">
        <v>41</v>
      </c>
      <c r="L4" s="72"/>
      <c r="M4" s="73"/>
    </row>
    <row r="5" spans="1:13" ht="26" x14ac:dyDescent="0.3">
      <c r="A5" s="66" t="s">
        <v>23</v>
      </c>
      <c r="B5" s="67"/>
      <c r="C5" s="67"/>
      <c r="D5" s="68"/>
      <c r="E5" s="45">
        <v>24.5</v>
      </c>
      <c r="F5" s="44">
        <v>22.5</v>
      </c>
      <c r="G5" s="44">
        <v>19.75</v>
      </c>
      <c r="H5" s="44">
        <v>15.33</v>
      </c>
      <c r="I5" s="44">
        <v>13.8</v>
      </c>
      <c r="J5" s="43">
        <f t="shared" si="0"/>
        <v>19.175999999999998</v>
      </c>
      <c r="K5" s="74"/>
      <c r="L5" s="74"/>
      <c r="M5" s="75"/>
    </row>
    <row r="6" spans="1:13" ht="26" x14ac:dyDescent="0.3">
      <c r="A6" s="66" t="s">
        <v>39</v>
      </c>
      <c r="B6" s="67"/>
      <c r="C6" s="67"/>
      <c r="D6" s="68"/>
      <c r="E6" s="45">
        <v>20.8</v>
      </c>
      <c r="F6" s="44">
        <v>17.2</v>
      </c>
      <c r="G6" s="44">
        <v>18.100000000000001</v>
      </c>
      <c r="H6" s="44">
        <v>14</v>
      </c>
      <c r="I6" s="44">
        <v>11.1</v>
      </c>
      <c r="J6" s="43">
        <f t="shared" si="0"/>
        <v>16.239999999999998</v>
      </c>
      <c r="K6" s="74"/>
      <c r="L6" s="74"/>
      <c r="M6" s="75"/>
    </row>
    <row r="7" spans="1:13" ht="26" x14ac:dyDescent="0.3">
      <c r="A7" s="66" t="s">
        <v>185</v>
      </c>
      <c r="B7" s="67"/>
      <c r="C7" s="67"/>
      <c r="D7" s="68"/>
      <c r="E7" s="45">
        <v>15</v>
      </c>
      <c r="F7" s="44">
        <v>10.6</v>
      </c>
      <c r="G7" s="44">
        <v>12.58</v>
      </c>
      <c r="H7" s="44">
        <v>11</v>
      </c>
      <c r="I7" s="44">
        <v>9.1</v>
      </c>
      <c r="J7" s="43">
        <f t="shared" si="0"/>
        <v>11.656000000000001</v>
      </c>
      <c r="K7" s="74"/>
      <c r="L7" s="74"/>
      <c r="M7" s="75"/>
    </row>
    <row r="8" spans="1:13" ht="26" x14ac:dyDescent="0.3">
      <c r="A8" s="66" t="s">
        <v>187</v>
      </c>
      <c r="B8" s="67"/>
      <c r="C8" s="67"/>
      <c r="D8" s="68"/>
      <c r="E8" s="45">
        <v>20.8</v>
      </c>
      <c r="F8" s="44">
        <v>16.2</v>
      </c>
      <c r="G8" s="44">
        <v>15.5</v>
      </c>
      <c r="H8" s="44">
        <v>13.2</v>
      </c>
      <c r="I8" s="44">
        <v>12</v>
      </c>
      <c r="J8" s="43">
        <f t="shared" si="0"/>
        <v>15.540000000000001</v>
      </c>
      <c r="K8" s="74"/>
      <c r="L8" s="74"/>
      <c r="M8" s="75"/>
    </row>
    <row r="9" spans="1:13" ht="27" thickBot="1" x14ac:dyDescent="0.35">
      <c r="A9" s="80" t="s">
        <v>186</v>
      </c>
      <c r="B9" s="81"/>
      <c r="C9" s="81"/>
      <c r="D9" s="82"/>
      <c r="E9" s="42">
        <v>11.3</v>
      </c>
      <c r="F9" s="41">
        <v>10.8</v>
      </c>
      <c r="G9" s="41">
        <v>11.8</v>
      </c>
      <c r="H9" s="41">
        <v>10.8</v>
      </c>
      <c r="I9" s="41">
        <v>10</v>
      </c>
      <c r="J9" s="40">
        <f t="shared" si="0"/>
        <v>10.940000000000001</v>
      </c>
      <c r="K9" s="76"/>
      <c r="L9" s="76"/>
      <c r="M9" s="77"/>
    </row>
    <row r="11" spans="1:13" ht="16" thickBot="1" x14ac:dyDescent="0.25"/>
    <row r="12" spans="1:13" ht="52.5" customHeight="1" thickBot="1" x14ac:dyDescent="0.25">
      <c r="A12" s="86" t="s">
        <v>32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28" thickTop="1" thickBot="1" x14ac:dyDescent="0.35">
      <c r="A13" s="89" t="s">
        <v>29</v>
      </c>
      <c r="B13" s="90"/>
      <c r="C13" s="90"/>
      <c r="D13" s="91"/>
      <c r="E13" s="62" t="s">
        <v>45</v>
      </c>
      <c r="F13" s="63"/>
      <c r="G13" s="63"/>
      <c r="H13" s="63"/>
      <c r="I13" s="63"/>
      <c r="J13" s="64"/>
      <c r="K13" s="63" t="s">
        <v>44</v>
      </c>
      <c r="L13" s="63"/>
      <c r="M13" s="65"/>
    </row>
    <row r="14" spans="1:13" ht="27" thickTop="1" x14ac:dyDescent="0.3">
      <c r="A14" s="66" t="s">
        <v>43</v>
      </c>
      <c r="B14" s="67"/>
      <c r="C14" s="67"/>
      <c r="D14" s="68"/>
      <c r="E14" s="45">
        <v>13</v>
      </c>
      <c r="F14" s="44">
        <v>14.08</v>
      </c>
      <c r="G14" s="44">
        <v>17.53</v>
      </c>
      <c r="H14" s="44">
        <v>17.29</v>
      </c>
      <c r="I14" s="44" t="s">
        <v>184</v>
      </c>
      <c r="J14" s="46">
        <f>AVERAGE(E14:I14)</f>
        <v>15.475</v>
      </c>
      <c r="K14" s="83" t="s">
        <v>31</v>
      </c>
      <c r="L14" s="72"/>
      <c r="M14" s="73"/>
    </row>
    <row r="15" spans="1:13" ht="26" x14ac:dyDescent="0.3">
      <c r="A15" s="66" t="s">
        <v>23</v>
      </c>
      <c r="B15" s="67"/>
      <c r="C15" s="67"/>
      <c r="D15" s="68"/>
      <c r="E15" s="45">
        <v>16.7</v>
      </c>
      <c r="F15" s="44">
        <v>12.4</v>
      </c>
      <c r="G15" s="44">
        <v>14.81</v>
      </c>
      <c r="H15" s="44">
        <v>16.29</v>
      </c>
      <c r="I15" s="44" t="s">
        <v>184</v>
      </c>
      <c r="J15" s="43">
        <f>AVERAGE(E15:I15)</f>
        <v>15.05</v>
      </c>
      <c r="K15" s="84"/>
      <c r="L15" s="74"/>
      <c r="M15" s="75"/>
    </row>
    <row r="16" spans="1:13" ht="27" thickBot="1" x14ac:dyDescent="0.35">
      <c r="A16" s="80" t="s">
        <v>185</v>
      </c>
      <c r="B16" s="81"/>
      <c r="C16" s="81"/>
      <c r="D16" s="82"/>
      <c r="E16" s="42">
        <v>15.7</v>
      </c>
      <c r="F16" s="41">
        <v>23.36</v>
      </c>
      <c r="G16" s="41">
        <v>24.72</v>
      </c>
      <c r="H16" s="41">
        <v>25.12</v>
      </c>
      <c r="I16" s="47" t="s">
        <v>184</v>
      </c>
      <c r="J16" s="40">
        <f>AVERAGE(E16:I16)</f>
        <v>22.225000000000001</v>
      </c>
      <c r="K16" s="85"/>
      <c r="L16" s="76"/>
      <c r="M16" s="77"/>
    </row>
    <row r="17" spans="1:13" ht="16" thickBot="1" x14ac:dyDescent="0.25"/>
    <row r="18" spans="1:13" ht="27" thickBot="1" x14ac:dyDescent="0.25">
      <c r="A18" s="86" t="s">
        <v>30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8"/>
    </row>
    <row r="19" spans="1:13" ht="28" thickTop="1" thickBot="1" x14ac:dyDescent="0.35">
      <c r="A19" s="89" t="s">
        <v>29</v>
      </c>
      <c r="B19" s="90"/>
      <c r="C19" s="90"/>
      <c r="D19" s="91"/>
      <c r="E19" s="62" t="s">
        <v>45</v>
      </c>
      <c r="F19" s="63"/>
      <c r="G19" s="63"/>
      <c r="H19" s="63"/>
      <c r="I19" s="63"/>
      <c r="J19" s="64"/>
      <c r="K19" s="63" t="s">
        <v>44</v>
      </c>
      <c r="L19" s="63"/>
      <c r="M19" s="65"/>
    </row>
    <row r="20" spans="1:13" ht="27" thickTop="1" x14ac:dyDescent="0.3">
      <c r="A20" s="66" t="s">
        <v>43</v>
      </c>
      <c r="B20" s="67"/>
      <c r="C20" s="67"/>
      <c r="D20" s="68"/>
      <c r="E20" s="45">
        <v>2.7</v>
      </c>
      <c r="F20" s="44">
        <v>3.33</v>
      </c>
      <c r="G20" s="44">
        <v>4.45</v>
      </c>
      <c r="H20" s="44">
        <v>9.07</v>
      </c>
      <c r="I20" s="44" t="s">
        <v>184</v>
      </c>
      <c r="J20" s="46">
        <f>AVERAGE(E20:I20)</f>
        <v>4.8875000000000002</v>
      </c>
      <c r="K20" s="83" t="s">
        <v>25</v>
      </c>
      <c r="L20" s="72"/>
      <c r="M20" s="73"/>
    </row>
    <row r="21" spans="1:13" ht="26" x14ac:dyDescent="0.3">
      <c r="A21" s="66" t="s">
        <v>23</v>
      </c>
      <c r="B21" s="67"/>
      <c r="C21" s="67"/>
      <c r="D21" s="68"/>
      <c r="E21" s="45">
        <v>3.2</v>
      </c>
      <c r="F21" s="44">
        <v>3.47</v>
      </c>
      <c r="G21" s="44">
        <v>5.07</v>
      </c>
      <c r="H21" s="44">
        <v>8.81</v>
      </c>
      <c r="I21" s="44" t="s">
        <v>184</v>
      </c>
      <c r="J21" s="43">
        <f>AVERAGE(E21:I21)</f>
        <v>5.1375000000000002</v>
      </c>
      <c r="K21" s="84"/>
      <c r="L21" s="74"/>
      <c r="M21" s="75"/>
    </row>
    <row r="22" spans="1:13" ht="27" thickBot="1" x14ac:dyDescent="0.35">
      <c r="A22" s="80" t="s">
        <v>185</v>
      </c>
      <c r="B22" s="81"/>
      <c r="C22" s="81"/>
      <c r="D22" s="82"/>
      <c r="E22" s="42">
        <v>2.7</v>
      </c>
      <c r="F22" s="41">
        <v>6.4</v>
      </c>
      <c r="G22" s="41">
        <v>5.34</v>
      </c>
      <c r="H22" s="41">
        <v>10.41</v>
      </c>
      <c r="I22" s="41" t="s">
        <v>184</v>
      </c>
      <c r="J22" s="40">
        <f>AVERAGE(E22:I22)</f>
        <v>6.2125000000000004</v>
      </c>
      <c r="K22" s="85"/>
      <c r="L22" s="76"/>
      <c r="M22" s="77"/>
    </row>
    <row r="23" spans="1:13" ht="43.5" customHeight="1" x14ac:dyDescent="0.2">
      <c r="A23" s="61" t="s">
        <v>22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5" spans="1:13" ht="15" customHeight="1" x14ac:dyDescent="0.2"/>
    <row r="26" spans="1:13" ht="15.75" customHeight="1" x14ac:dyDescent="0.2"/>
  </sheetData>
  <mergeCells count="28">
    <mergeCell ref="A19:D19"/>
    <mergeCell ref="E19:J19"/>
    <mergeCell ref="K19:M19"/>
    <mergeCell ref="A20:D20"/>
    <mergeCell ref="K20:M22"/>
    <mergeCell ref="A21:D21"/>
    <mergeCell ref="A22:D22"/>
    <mergeCell ref="A7:D7"/>
    <mergeCell ref="A8:D8"/>
    <mergeCell ref="A9:D9"/>
    <mergeCell ref="A12:M12"/>
    <mergeCell ref="A13:D13"/>
    <mergeCell ref="A23:M23"/>
    <mergeCell ref="E13:J13"/>
    <mergeCell ref="K13:M13"/>
    <mergeCell ref="A14:D14"/>
    <mergeCell ref="A2:M2"/>
    <mergeCell ref="K4:M9"/>
    <mergeCell ref="A3:D3"/>
    <mergeCell ref="E3:J3"/>
    <mergeCell ref="K3:M3"/>
    <mergeCell ref="A4:D4"/>
    <mergeCell ref="A5:D5"/>
    <mergeCell ref="A15:D15"/>
    <mergeCell ref="A16:D16"/>
    <mergeCell ref="K14:M16"/>
    <mergeCell ref="A18:M18"/>
    <mergeCell ref="A6:D6"/>
  </mergeCells>
  <conditionalFormatting sqref="E4:J9">
    <cfRule type="cellIs" dxfId="5" priority="1" operator="lessThan">
      <formula>6.5</formula>
    </cfRule>
  </conditionalFormatting>
  <conditionalFormatting sqref="E14:J16">
    <cfRule type="cellIs" dxfId="4" priority="2" operator="greaterThan">
      <formula>30</formula>
    </cfRule>
  </conditionalFormatting>
  <conditionalFormatting sqref="E20:J22">
    <cfRule type="cellIs" dxfId="3" priority="3" operator="greaterThan">
      <formula>9</formula>
    </cfRule>
  </conditionalFormatting>
  <pageMargins left="0.7" right="0.7" top="0.75" bottom="0.75" header="0.3" footer="0.3"/>
  <pageSetup scale="74" orientation="portrait" r:id="rId1"/>
  <headerFooter>
    <oddHeader>&amp;C&amp;"-,Bold"&amp;20&amp;A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8089-9558-44BC-8591-CF0335988FD1}">
  <sheetPr>
    <pageSetUpPr fitToPage="1"/>
  </sheetPr>
  <dimension ref="A1:M28"/>
  <sheetViews>
    <sheetView zoomScale="80" zoomScaleNormal="80" workbookViewId="0"/>
  </sheetViews>
  <sheetFormatPr baseColWidth="10" defaultColWidth="8.83203125" defaultRowHeight="15" x14ac:dyDescent="0.2"/>
  <cols>
    <col min="10" max="10" width="12.33203125" bestFit="1" customWidth="1"/>
  </cols>
  <sheetData>
    <row r="1" spans="1:13" ht="16" thickBot="1" x14ac:dyDescent="0.25"/>
    <row r="2" spans="1:13" ht="27" thickBot="1" x14ac:dyDescent="0.35">
      <c r="A2" s="69" t="s">
        <v>46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28" thickTop="1" thickBot="1" x14ac:dyDescent="0.35">
      <c r="A3" s="78" t="s">
        <v>29</v>
      </c>
      <c r="B3" s="63"/>
      <c r="C3" s="63"/>
      <c r="D3" s="79"/>
      <c r="E3" s="62" t="s">
        <v>45</v>
      </c>
      <c r="F3" s="63"/>
      <c r="G3" s="63"/>
      <c r="H3" s="63"/>
      <c r="I3" s="63"/>
      <c r="J3" s="64"/>
      <c r="K3" s="63" t="s">
        <v>44</v>
      </c>
      <c r="L3" s="63"/>
      <c r="M3" s="65"/>
    </row>
    <row r="4" spans="1:13" ht="27" thickTop="1" x14ac:dyDescent="0.3">
      <c r="A4" s="66" t="s">
        <v>43</v>
      </c>
      <c r="B4" s="67"/>
      <c r="C4" s="67"/>
      <c r="D4" s="68"/>
      <c r="E4" s="45">
        <v>15</v>
      </c>
      <c r="F4" s="44">
        <v>18.2</v>
      </c>
      <c r="G4" s="44">
        <v>17.5</v>
      </c>
      <c r="H4" s="44">
        <v>17.2</v>
      </c>
      <c r="I4" s="44">
        <v>11.3</v>
      </c>
      <c r="J4" s="46">
        <f t="shared" ref="J4:J9" si="0">AVERAGE(E4:I4)</f>
        <v>15.84</v>
      </c>
      <c r="K4" s="72" t="s">
        <v>41</v>
      </c>
      <c r="L4" s="72"/>
      <c r="M4" s="73"/>
    </row>
    <row r="5" spans="1:13" ht="26" x14ac:dyDescent="0.3">
      <c r="A5" s="66" t="s">
        <v>23</v>
      </c>
      <c r="B5" s="67"/>
      <c r="C5" s="67"/>
      <c r="D5" s="68"/>
      <c r="E5" s="45">
        <v>15.5</v>
      </c>
      <c r="F5" s="44">
        <v>15</v>
      </c>
      <c r="G5" s="44">
        <v>17.7</v>
      </c>
      <c r="H5" s="44">
        <v>15.8</v>
      </c>
      <c r="I5" s="44">
        <v>13.1</v>
      </c>
      <c r="J5" s="43">
        <f t="shared" si="0"/>
        <v>15.419999999999998</v>
      </c>
      <c r="K5" s="74"/>
      <c r="L5" s="74"/>
      <c r="M5" s="75"/>
    </row>
    <row r="6" spans="1:13" ht="26" x14ac:dyDescent="0.3">
      <c r="A6" s="66" t="s">
        <v>39</v>
      </c>
      <c r="B6" s="67"/>
      <c r="C6" s="67"/>
      <c r="D6" s="68"/>
      <c r="E6" s="45">
        <v>15.7</v>
      </c>
      <c r="F6" s="44">
        <v>13.2</v>
      </c>
      <c r="G6" s="44">
        <v>15.9</v>
      </c>
      <c r="H6" s="44">
        <v>14.8</v>
      </c>
      <c r="I6" s="44">
        <v>14.1</v>
      </c>
      <c r="J6" s="43">
        <f t="shared" si="0"/>
        <v>14.739999999999998</v>
      </c>
      <c r="K6" s="74"/>
      <c r="L6" s="74"/>
      <c r="M6" s="75"/>
    </row>
    <row r="7" spans="1:13" ht="26" x14ac:dyDescent="0.3">
      <c r="A7" s="66" t="s">
        <v>185</v>
      </c>
      <c r="B7" s="67"/>
      <c r="C7" s="67"/>
      <c r="D7" s="68"/>
      <c r="E7" s="45">
        <v>14.8</v>
      </c>
      <c r="F7" s="44">
        <v>13.2</v>
      </c>
      <c r="G7" s="44">
        <v>12</v>
      </c>
      <c r="H7" s="44">
        <v>12.2</v>
      </c>
      <c r="I7" s="44">
        <v>7.5</v>
      </c>
      <c r="J7" s="43">
        <f t="shared" si="0"/>
        <v>11.940000000000001</v>
      </c>
      <c r="K7" s="74"/>
      <c r="L7" s="74"/>
      <c r="M7" s="75"/>
    </row>
    <row r="8" spans="1:13" ht="26" x14ac:dyDescent="0.3">
      <c r="A8" s="66" t="s">
        <v>187</v>
      </c>
      <c r="B8" s="67"/>
      <c r="C8" s="67"/>
      <c r="D8" s="68"/>
      <c r="E8" s="45">
        <v>13.7</v>
      </c>
      <c r="F8" s="44">
        <v>11.6</v>
      </c>
      <c r="G8" s="44">
        <v>18</v>
      </c>
      <c r="H8" s="44">
        <v>14.5</v>
      </c>
      <c r="I8" s="44">
        <v>11.5</v>
      </c>
      <c r="J8" s="43">
        <f t="shared" si="0"/>
        <v>13.86</v>
      </c>
      <c r="K8" s="74"/>
      <c r="L8" s="74"/>
      <c r="M8" s="75"/>
    </row>
    <row r="9" spans="1:13" ht="27" thickBot="1" x14ac:dyDescent="0.35">
      <c r="A9" s="80" t="s">
        <v>186</v>
      </c>
      <c r="B9" s="81"/>
      <c r="C9" s="81"/>
      <c r="D9" s="82"/>
      <c r="E9" s="42">
        <v>12.2</v>
      </c>
      <c r="F9" s="41">
        <v>7.7</v>
      </c>
      <c r="G9" s="41">
        <v>11.2</v>
      </c>
      <c r="H9" s="41">
        <v>11</v>
      </c>
      <c r="I9" s="41">
        <v>8.5</v>
      </c>
      <c r="J9" s="40">
        <f t="shared" si="0"/>
        <v>10.119999999999999</v>
      </c>
      <c r="K9" s="76"/>
      <c r="L9" s="76"/>
      <c r="M9" s="77"/>
    </row>
    <row r="11" spans="1:13" ht="16" thickBot="1" x14ac:dyDescent="0.25"/>
    <row r="12" spans="1:13" ht="52.5" customHeight="1" thickBot="1" x14ac:dyDescent="0.25">
      <c r="A12" s="86" t="s">
        <v>32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28" thickTop="1" thickBot="1" x14ac:dyDescent="0.35">
      <c r="A13" s="89" t="s">
        <v>29</v>
      </c>
      <c r="B13" s="90"/>
      <c r="C13" s="90"/>
      <c r="D13" s="91"/>
      <c r="E13" s="62" t="s">
        <v>45</v>
      </c>
      <c r="F13" s="63"/>
      <c r="G13" s="63"/>
      <c r="H13" s="63"/>
      <c r="I13" s="63"/>
      <c r="J13" s="64"/>
      <c r="K13" s="63" t="s">
        <v>44</v>
      </c>
      <c r="L13" s="63"/>
      <c r="M13" s="65"/>
    </row>
    <row r="14" spans="1:13" ht="27" thickTop="1" x14ac:dyDescent="0.3">
      <c r="A14" s="66" t="s">
        <v>43</v>
      </c>
      <c r="B14" s="67"/>
      <c r="C14" s="67"/>
      <c r="D14" s="68"/>
      <c r="E14" s="45">
        <v>20.8</v>
      </c>
      <c r="F14" s="44">
        <v>34.299999999999997</v>
      </c>
      <c r="G14" s="44">
        <v>16.399999999999999</v>
      </c>
      <c r="H14" s="44">
        <v>20.7</v>
      </c>
      <c r="I14" s="44">
        <v>24.3</v>
      </c>
      <c r="J14" s="46">
        <f>AVERAGE(E14:I14)</f>
        <v>23.3</v>
      </c>
      <c r="K14" s="83" t="s">
        <v>31</v>
      </c>
      <c r="L14" s="72"/>
      <c r="M14" s="73"/>
    </row>
    <row r="15" spans="1:13" ht="26" x14ac:dyDescent="0.3">
      <c r="A15" s="66" t="s">
        <v>23</v>
      </c>
      <c r="B15" s="67"/>
      <c r="C15" s="67"/>
      <c r="D15" s="68"/>
      <c r="E15" s="45">
        <v>21.3</v>
      </c>
      <c r="F15" s="44">
        <v>14.8</v>
      </c>
      <c r="G15" s="44">
        <v>12.9</v>
      </c>
      <c r="H15" s="44">
        <v>15.5</v>
      </c>
      <c r="I15" s="44">
        <v>20.8</v>
      </c>
      <c r="J15" s="43">
        <f>AVERAGE(E15:I15)</f>
        <v>17.059999999999999</v>
      </c>
      <c r="K15" s="84"/>
      <c r="L15" s="74"/>
      <c r="M15" s="75"/>
    </row>
    <row r="16" spans="1:13" ht="26" x14ac:dyDescent="0.3">
      <c r="A16" s="66" t="s">
        <v>187</v>
      </c>
      <c r="B16" s="67"/>
      <c r="C16" s="67"/>
      <c r="D16" s="68"/>
      <c r="E16" s="45">
        <v>21.8</v>
      </c>
      <c r="F16" s="44">
        <v>21.6</v>
      </c>
      <c r="G16" s="44">
        <v>14.3</v>
      </c>
      <c r="H16" s="44">
        <v>20.399999999999999</v>
      </c>
      <c r="I16" s="44">
        <v>18.3</v>
      </c>
      <c r="J16" s="43">
        <f>AVERAGE(E16:I16)</f>
        <v>19.279999999999998</v>
      </c>
      <c r="K16" s="84"/>
      <c r="L16" s="74"/>
      <c r="M16" s="75"/>
    </row>
    <row r="17" spans="1:13" ht="27" thickBot="1" x14ac:dyDescent="0.35">
      <c r="A17" s="80" t="s">
        <v>185</v>
      </c>
      <c r="B17" s="81"/>
      <c r="C17" s="81"/>
      <c r="D17" s="82"/>
      <c r="E17" s="42">
        <v>24.5</v>
      </c>
      <c r="F17" s="41">
        <v>15.6</v>
      </c>
      <c r="G17" s="41">
        <v>20</v>
      </c>
      <c r="H17" s="41">
        <v>25.7</v>
      </c>
      <c r="I17" s="47">
        <v>31.1</v>
      </c>
      <c r="J17" s="40">
        <f>AVERAGE(E17:I17)</f>
        <v>23.380000000000003</v>
      </c>
      <c r="K17" s="85"/>
      <c r="L17" s="76"/>
      <c r="M17" s="77"/>
    </row>
    <row r="18" spans="1:13" ht="16" thickBot="1" x14ac:dyDescent="0.25"/>
    <row r="19" spans="1:13" ht="27" thickBot="1" x14ac:dyDescent="0.25">
      <c r="A19" s="86" t="s">
        <v>30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8"/>
    </row>
    <row r="20" spans="1:13" ht="28" thickTop="1" thickBot="1" x14ac:dyDescent="0.35">
      <c r="A20" s="89" t="s">
        <v>29</v>
      </c>
      <c r="B20" s="90"/>
      <c r="C20" s="90"/>
      <c r="D20" s="91"/>
      <c r="E20" s="62" t="s">
        <v>45</v>
      </c>
      <c r="F20" s="63"/>
      <c r="G20" s="63"/>
      <c r="H20" s="63"/>
      <c r="I20" s="63"/>
      <c r="J20" s="64"/>
      <c r="K20" s="63" t="s">
        <v>44</v>
      </c>
      <c r="L20" s="63"/>
      <c r="M20" s="65"/>
    </row>
    <row r="21" spans="1:13" ht="27" thickTop="1" x14ac:dyDescent="0.3">
      <c r="A21" s="66" t="s">
        <v>43</v>
      </c>
      <c r="B21" s="67"/>
      <c r="C21" s="67"/>
      <c r="D21" s="68"/>
      <c r="E21" s="45">
        <v>4.9000000000000004</v>
      </c>
      <c r="F21" s="44">
        <v>2.9</v>
      </c>
      <c r="G21" s="44">
        <v>3.8</v>
      </c>
      <c r="H21" s="44">
        <v>6.4</v>
      </c>
      <c r="I21" s="44">
        <v>17.399999999999999</v>
      </c>
      <c r="J21" s="46">
        <f>AVERAGE(E21:I21)</f>
        <v>7.08</v>
      </c>
      <c r="K21" s="83" t="s">
        <v>25</v>
      </c>
      <c r="L21" s="72"/>
      <c r="M21" s="73"/>
    </row>
    <row r="22" spans="1:13" ht="26" x14ac:dyDescent="0.3">
      <c r="A22" s="66" t="s">
        <v>23</v>
      </c>
      <c r="B22" s="67"/>
      <c r="C22" s="67"/>
      <c r="D22" s="68"/>
      <c r="E22" s="45">
        <v>5.9</v>
      </c>
      <c r="F22" s="44">
        <v>4.3</v>
      </c>
      <c r="G22" s="44">
        <v>3.6</v>
      </c>
      <c r="H22" s="44">
        <v>7.1</v>
      </c>
      <c r="I22" s="44">
        <v>9.8000000000000007</v>
      </c>
      <c r="J22" s="43">
        <f>AVERAGE(E22:I22)</f>
        <v>6.14</v>
      </c>
      <c r="K22" s="84"/>
      <c r="L22" s="74"/>
      <c r="M22" s="75"/>
    </row>
    <row r="23" spans="1:13" ht="26" x14ac:dyDescent="0.3">
      <c r="A23" s="66" t="s">
        <v>187</v>
      </c>
      <c r="B23" s="67"/>
      <c r="C23" s="67"/>
      <c r="D23" s="68"/>
      <c r="E23" s="45">
        <v>5.3</v>
      </c>
      <c r="F23" s="44">
        <v>5.9</v>
      </c>
      <c r="G23" s="44">
        <v>2.4</v>
      </c>
      <c r="H23" s="44">
        <v>9</v>
      </c>
      <c r="I23" s="44">
        <v>8</v>
      </c>
      <c r="J23" s="43">
        <f>AVERAGE(E23:I23)</f>
        <v>6.12</v>
      </c>
      <c r="K23" s="84"/>
      <c r="L23" s="74"/>
      <c r="M23" s="75"/>
    </row>
    <row r="24" spans="1:13" ht="27" thickBot="1" x14ac:dyDescent="0.35">
      <c r="A24" s="80" t="s">
        <v>185</v>
      </c>
      <c r="B24" s="81"/>
      <c r="C24" s="81"/>
      <c r="D24" s="82"/>
      <c r="E24" s="42">
        <v>4.2</v>
      </c>
      <c r="F24" s="41">
        <v>4.7</v>
      </c>
      <c r="G24" s="41">
        <v>4</v>
      </c>
      <c r="H24" s="41">
        <v>5.8</v>
      </c>
      <c r="I24" s="41">
        <v>10.7</v>
      </c>
      <c r="J24" s="40">
        <f>AVERAGE(E24:I24)</f>
        <v>5.88</v>
      </c>
      <c r="K24" s="85"/>
      <c r="L24" s="76"/>
      <c r="M24" s="77"/>
    </row>
    <row r="25" spans="1:13" ht="43.5" customHeight="1" x14ac:dyDescent="0.2">
      <c r="A25" s="61" t="s">
        <v>22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7" spans="1:13" ht="15" customHeight="1" x14ac:dyDescent="0.2"/>
    <row r="28" spans="1:13" ht="15.75" customHeight="1" x14ac:dyDescent="0.2"/>
  </sheetData>
  <mergeCells count="30">
    <mergeCell ref="A15:D15"/>
    <mergeCell ref="A20:D20"/>
    <mergeCell ref="E20:J20"/>
    <mergeCell ref="K20:M20"/>
    <mergeCell ref="A21:D21"/>
    <mergeCell ref="K21:M24"/>
    <mergeCell ref="A22:D22"/>
    <mergeCell ref="A23:D23"/>
    <mergeCell ref="A24:D24"/>
    <mergeCell ref="A12:M12"/>
    <mergeCell ref="A13:D13"/>
    <mergeCell ref="E13:J13"/>
    <mergeCell ref="K13:M13"/>
    <mergeCell ref="A14:D14"/>
    <mergeCell ref="A25:M25"/>
    <mergeCell ref="A2:M2"/>
    <mergeCell ref="K4:M9"/>
    <mergeCell ref="A3:D3"/>
    <mergeCell ref="E3:J3"/>
    <mergeCell ref="K3:M3"/>
    <mergeCell ref="A4:D4"/>
    <mergeCell ref="A5:D5"/>
    <mergeCell ref="A16:D16"/>
    <mergeCell ref="A17:D17"/>
    <mergeCell ref="K14:M17"/>
    <mergeCell ref="A19:M19"/>
    <mergeCell ref="A6:D6"/>
    <mergeCell ref="A7:D7"/>
    <mergeCell ref="A8:D8"/>
    <mergeCell ref="A9:D9"/>
  </mergeCells>
  <conditionalFormatting sqref="E4:J9">
    <cfRule type="cellIs" dxfId="2" priority="3" operator="lessThan">
      <formula>6.5</formula>
    </cfRule>
  </conditionalFormatting>
  <conditionalFormatting sqref="E14:J17">
    <cfRule type="cellIs" dxfId="1" priority="2" operator="greaterThan">
      <formula>30</formula>
    </cfRule>
  </conditionalFormatting>
  <conditionalFormatting sqref="E21:J24">
    <cfRule type="cellIs" dxfId="0" priority="1" operator="greaterThan">
      <formula>9</formula>
    </cfRule>
  </conditionalFormatting>
  <pageMargins left="0.7" right="0.7" top="0.75" bottom="0.75" header="0.3" footer="0.3"/>
  <pageSetup scale="74" orientation="portrait" r:id="rId1"/>
  <headerFooter>
    <oddHeader>&amp;C&amp;"-,Bold"&amp;20&amp;A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9A75-6EBC-4564-A70D-9276AA68DAC4}">
  <sheetPr>
    <pageSetUpPr fitToPage="1"/>
  </sheetPr>
  <dimension ref="A1:C23"/>
  <sheetViews>
    <sheetView zoomScale="90" zoomScaleNormal="90" workbookViewId="0">
      <selection activeCell="B7" sqref="B7"/>
    </sheetView>
  </sheetViews>
  <sheetFormatPr baseColWidth="10" defaultColWidth="8.83203125" defaultRowHeight="15" x14ac:dyDescent="0.2"/>
  <cols>
    <col min="1" max="1" width="35.1640625" customWidth="1"/>
    <col min="2" max="2" width="49.5" style="18" customWidth="1"/>
    <col min="3" max="3" width="26.1640625" customWidth="1"/>
  </cols>
  <sheetData>
    <row r="1" spans="1:3" ht="20" thickBot="1" x14ac:dyDescent="0.25">
      <c r="A1" s="30"/>
    </row>
    <row r="2" spans="1:3" ht="27" thickBot="1" x14ac:dyDescent="0.25">
      <c r="A2" s="92" t="s">
        <v>46</v>
      </c>
      <c r="B2" s="93"/>
      <c r="C2" s="94"/>
    </row>
    <row r="3" spans="1:3" ht="29" thickTop="1" thickBot="1" x14ac:dyDescent="0.25">
      <c r="A3" s="24" t="s">
        <v>29</v>
      </c>
      <c r="B3" s="23" t="s">
        <v>45</v>
      </c>
      <c r="C3" s="23" t="s">
        <v>44</v>
      </c>
    </row>
    <row r="4" spans="1:3" ht="28" thickTop="1" x14ac:dyDescent="0.2">
      <c r="A4" s="21" t="s">
        <v>43</v>
      </c>
      <c r="B4" s="22" t="s">
        <v>199</v>
      </c>
      <c r="C4" s="95" t="s">
        <v>41</v>
      </c>
    </row>
    <row r="5" spans="1:3" ht="27" x14ac:dyDescent="0.2">
      <c r="A5" s="21" t="s">
        <v>23</v>
      </c>
      <c r="B5" s="22" t="s">
        <v>198</v>
      </c>
      <c r="C5" s="96"/>
    </row>
    <row r="6" spans="1:3" ht="27" x14ac:dyDescent="0.2">
      <c r="A6" s="21" t="s">
        <v>39</v>
      </c>
      <c r="B6" s="22" t="s">
        <v>197</v>
      </c>
      <c r="C6" s="96"/>
    </row>
    <row r="7" spans="1:3" ht="27" x14ac:dyDescent="0.2">
      <c r="A7" s="21" t="s">
        <v>24</v>
      </c>
      <c r="B7" s="22" t="s">
        <v>196</v>
      </c>
      <c r="C7" s="96"/>
    </row>
    <row r="8" spans="1:3" ht="27" x14ac:dyDescent="0.2">
      <c r="A8" s="21" t="s">
        <v>36</v>
      </c>
      <c r="B8" s="22" t="s">
        <v>195</v>
      </c>
      <c r="C8" s="96"/>
    </row>
    <row r="9" spans="1:3" ht="28" thickBot="1" x14ac:dyDescent="0.25">
      <c r="A9" s="26" t="s">
        <v>35</v>
      </c>
      <c r="B9" s="20" t="s">
        <v>194</v>
      </c>
      <c r="C9" s="97"/>
    </row>
    <row r="10" spans="1:3" ht="19" x14ac:dyDescent="0.2">
      <c r="A10" s="29" t="s">
        <v>33</v>
      </c>
      <c r="B10" s="28"/>
    </row>
    <row r="11" spans="1:3" ht="20" thickBot="1" x14ac:dyDescent="0.25">
      <c r="A11" s="27"/>
    </row>
    <row r="12" spans="1:3" ht="52.5" customHeight="1" thickBot="1" x14ac:dyDescent="0.25">
      <c r="A12" s="92" t="s">
        <v>32</v>
      </c>
      <c r="B12" s="93"/>
      <c r="C12" s="94"/>
    </row>
    <row r="13" spans="1:3" ht="29" thickTop="1" thickBot="1" x14ac:dyDescent="0.25">
      <c r="A13" s="24" t="s">
        <v>29</v>
      </c>
      <c r="B13" s="23" t="s">
        <v>28</v>
      </c>
      <c r="C13" s="23" t="s">
        <v>27</v>
      </c>
    </row>
    <row r="14" spans="1:3" ht="28" thickTop="1" x14ac:dyDescent="0.2">
      <c r="A14" s="21" t="s">
        <v>39</v>
      </c>
      <c r="B14" s="22" t="s">
        <v>193</v>
      </c>
      <c r="C14" s="95" t="s">
        <v>31</v>
      </c>
    </row>
    <row r="15" spans="1:3" ht="27" x14ac:dyDescent="0.2">
      <c r="A15" s="21" t="s">
        <v>24</v>
      </c>
      <c r="B15" s="22" t="s">
        <v>192</v>
      </c>
      <c r="C15" s="96"/>
    </row>
    <row r="16" spans="1:3" ht="28" thickBot="1" x14ac:dyDescent="0.25">
      <c r="A16" s="26" t="s">
        <v>23</v>
      </c>
      <c r="B16" s="19" t="s">
        <v>191</v>
      </c>
      <c r="C16" s="97"/>
    </row>
    <row r="17" spans="1:3" ht="16" thickBot="1" x14ac:dyDescent="0.25">
      <c r="A17" s="25"/>
    </row>
    <row r="18" spans="1:3" ht="27" thickBot="1" x14ac:dyDescent="0.25">
      <c r="A18" s="92" t="s">
        <v>30</v>
      </c>
      <c r="B18" s="93"/>
      <c r="C18" s="94"/>
    </row>
    <row r="19" spans="1:3" ht="29" thickTop="1" thickBot="1" x14ac:dyDescent="0.25">
      <c r="A19" s="24" t="s">
        <v>29</v>
      </c>
      <c r="B19" s="23" t="s">
        <v>28</v>
      </c>
      <c r="C19" s="23" t="s">
        <v>27</v>
      </c>
    </row>
    <row r="20" spans="1:3" ht="28" thickTop="1" x14ac:dyDescent="0.2">
      <c r="A20" s="21" t="s">
        <v>39</v>
      </c>
      <c r="B20" s="22" t="s">
        <v>190</v>
      </c>
      <c r="C20" s="95" t="s">
        <v>25</v>
      </c>
    </row>
    <row r="21" spans="1:3" ht="27" x14ac:dyDescent="0.2">
      <c r="A21" s="21" t="s">
        <v>24</v>
      </c>
      <c r="B21" s="22" t="s">
        <v>189</v>
      </c>
      <c r="C21" s="96"/>
    </row>
    <row r="22" spans="1:3" ht="28" thickBot="1" x14ac:dyDescent="0.25">
      <c r="A22" s="21" t="s">
        <v>23</v>
      </c>
      <c r="B22" s="19" t="s">
        <v>188</v>
      </c>
      <c r="C22" s="97"/>
    </row>
    <row r="23" spans="1:3" ht="43.5" customHeight="1" x14ac:dyDescent="0.2">
      <c r="A23" s="61" t="s">
        <v>22</v>
      </c>
      <c r="B23" s="61"/>
      <c r="C23" s="61"/>
    </row>
  </sheetData>
  <mergeCells count="7">
    <mergeCell ref="A23:C23"/>
    <mergeCell ref="A2:C2"/>
    <mergeCell ref="C4:C9"/>
    <mergeCell ref="A12:C12"/>
    <mergeCell ref="C14:C16"/>
    <mergeCell ref="A18:C18"/>
    <mergeCell ref="C20:C22"/>
  </mergeCells>
  <pageMargins left="0.7" right="0.7" top="0.75" bottom="0.75" header="0.3" footer="0.3"/>
  <pageSetup scale="81" orientation="portrait" r:id="rId1"/>
  <headerFooter>
    <oddHeader>&amp;C&amp;"-,Bold"&amp;20&amp;A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F2F4-A04C-41D8-B70A-B8F995929DC7}">
  <sheetPr>
    <pageSetUpPr fitToPage="1"/>
  </sheetPr>
  <dimension ref="A1:C23"/>
  <sheetViews>
    <sheetView zoomScale="90" zoomScaleNormal="90" workbookViewId="0">
      <selection activeCell="B5" sqref="B5"/>
    </sheetView>
  </sheetViews>
  <sheetFormatPr baseColWidth="10" defaultColWidth="8.83203125" defaultRowHeight="15" x14ac:dyDescent="0.2"/>
  <cols>
    <col min="1" max="1" width="35.1640625" customWidth="1"/>
    <col min="2" max="2" width="49.5" style="18" customWidth="1"/>
    <col min="3" max="3" width="26.1640625" customWidth="1"/>
  </cols>
  <sheetData>
    <row r="1" spans="1:3" ht="20" thickBot="1" x14ac:dyDescent="0.25">
      <c r="A1" s="30"/>
    </row>
    <row r="2" spans="1:3" ht="27" thickBot="1" x14ac:dyDescent="0.25">
      <c r="A2" s="92" t="s">
        <v>46</v>
      </c>
      <c r="B2" s="93"/>
      <c r="C2" s="94"/>
    </row>
    <row r="3" spans="1:3" ht="29" thickTop="1" thickBot="1" x14ac:dyDescent="0.25">
      <c r="A3" s="24" t="s">
        <v>29</v>
      </c>
      <c r="B3" s="23" t="s">
        <v>45</v>
      </c>
      <c r="C3" s="23" t="s">
        <v>44</v>
      </c>
    </row>
    <row r="4" spans="1:3" ht="28" thickTop="1" x14ac:dyDescent="0.2">
      <c r="A4" s="21" t="s">
        <v>43</v>
      </c>
      <c r="B4" s="22" t="s">
        <v>42</v>
      </c>
      <c r="C4" s="95" t="s">
        <v>41</v>
      </c>
    </row>
    <row r="5" spans="1:3" ht="27" x14ac:dyDescent="0.2">
      <c r="A5" s="21" t="s">
        <v>23</v>
      </c>
      <c r="B5" s="22" t="s">
        <v>40</v>
      </c>
      <c r="C5" s="96"/>
    </row>
    <row r="6" spans="1:3" ht="27" x14ac:dyDescent="0.2">
      <c r="A6" s="21" t="s">
        <v>39</v>
      </c>
      <c r="B6" s="22" t="s">
        <v>38</v>
      </c>
      <c r="C6" s="96"/>
    </row>
    <row r="7" spans="1:3" ht="27" x14ac:dyDescent="0.2">
      <c r="A7" s="21" t="s">
        <v>24</v>
      </c>
      <c r="B7" s="22" t="s">
        <v>37</v>
      </c>
      <c r="C7" s="96"/>
    </row>
    <row r="8" spans="1:3" ht="27" x14ac:dyDescent="0.2">
      <c r="A8" s="21" t="s">
        <v>36</v>
      </c>
      <c r="B8" s="22" t="s">
        <v>206</v>
      </c>
      <c r="C8" s="96"/>
    </row>
    <row r="9" spans="1:3" ht="28" thickBot="1" x14ac:dyDescent="0.25">
      <c r="A9" s="26" t="s">
        <v>35</v>
      </c>
      <c r="B9" s="20" t="s">
        <v>34</v>
      </c>
      <c r="C9" s="97"/>
    </row>
    <row r="10" spans="1:3" ht="19" x14ac:dyDescent="0.2">
      <c r="A10" s="29" t="s">
        <v>33</v>
      </c>
      <c r="B10" s="28"/>
    </row>
    <row r="11" spans="1:3" ht="20" thickBot="1" x14ac:dyDescent="0.25">
      <c r="A11" s="27"/>
    </row>
    <row r="12" spans="1:3" ht="52.5" customHeight="1" thickBot="1" x14ac:dyDescent="0.25">
      <c r="A12" s="92" t="s">
        <v>32</v>
      </c>
      <c r="B12" s="93"/>
      <c r="C12" s="94"/>
    </row>
    <row r="13" spans="1:3" ht="29" thickTop="1" thickBot="1" x14ac:dyDescent="0.25">
      <c r="A13" s="24" t="s">
        <v>29</v>
      </c>
      <c r="B13" s="23" t="s">
        <v>28</v>
      </c>
      <c r="C13" s="23" t="s">
        <v>27</v>
      </c>
    </row>
    <row r="14" spans="1:3" ht="28" thickTop="1" x14ac:dyDescent="0.2">
      <c r="A14" s="21" t="s">
        <v>26</v>
      </c>
      <c r="B14" s="22" t="s">
        <v>205</v>
      </c>
      <c r="C14" s="95" t="s">
        <v>31</v>
      </c>
    </row>
    <row r="15" spans="1:3" ht="27" x14ac:dyDescent="0.2">
      <c r="A15" s="21" t="s">
        <v>24</v>
      </c>
      <c r="B15" s="22" t="s">
        <v>204</v>
      </c>
      <c r="C15" s="96"/>
    </row>
    <row r="16" spans="1:3" ht="28" thickBot="1" x14ac:dyDescent="0.25">
      <c r="A16" s="26" t="s">
        <v>23</v>
      </c>
      <c r="B16" s="20" t="s">
        <v>203</v>
      </c>
      <c r="C16" s="97"/>
    </row>
    <row r="17" spans="1:3" ht="16" thickBot="1" x14ac:dyDescent="0.25">
      <c r="A17" s="25"/>
    </row>
    <row r="18" spans="1:3" ht="27" thickBot="1" x14ac:dyDescent="0.25">
      <c r="A18" s="92" t="s">
        <v>30</v>
      </c>
      <c r="B18" s="93"/>
      <c r="C18" s="94"/>
    </row>
    <row r="19" spans="1:3" ht="29" thickTop="1" thickBot="1" x14ac:dyDescent="0.25">
      <c r="A19" s="24" t="s">
        <v>29</v>
      </c>
      <c r="B19" s="23" t="s">
        <v>28</v>
      </c>
      <c r="C19" s="23" t="s">
        <v>27</v>
      </c>
    </row>
    <row r="20" spans="1:3" ht="28" thickTop="1" x14ac:dyDescent="0.2">
      <c r="A20" s="21" t="s">
        <v>26</v>
      </c>
      <c r="B20" s="22" t="s">
        <v>202</v>
      </c>
      <c r="C20" s="95" t="s">
        <v>25</v>
      </c>
    </row>
    <row r="21" spans="1:3" ht="27" x14ac:dyDescent="0.2">
      <c r="A21" s="21" t="s">
        <v>24</v>
      </c>
      <c r="B21" s="22" t="s">
        <v>201</v>
      </c>
      <c r="C21" s="96"/>
    </row>
    <row r="22" spans="1:3" ht="28" thickBot="1" x14ac:dyDescent="0.25">
      <c r="A22" s="21" t="s">
        <v>23</v>
      </c>
      <c r="B22" s="20" t="s">
        <v>200</v>
      </c>
      <c r="C22" s="97"/>
    </row>
    <row r="23" spans="1:3" ht="43.5" customHeight="1" x14ac:dyDescent="0.2">
      <c r="A23" s="61" t="s">
        <v>22</v>
      </c>
      <c r="B23" s="61"/>
      <c r="C23" s="61"/>
    </row>
  </sheetData>
  <mergeCells count="7">
    <mergeCell ref="A23:C23"/>
    <mergeCell ref="A2:C2"/>
    <mergeCell ref="C4:C9"/>
    <mergeCell ref="A12:C12"/>
    <mergeCell ref="C14:C16"/>
    <mergeCell ref="A18:C18"/>
    <mergeCell ref="C20:C22"/>
  </mergeCells>
  <pageMargins left="0.7" right="0.7" top="0.75" bottom="0.75" header="0.3" footer="0.3"/>
  <pageSetup scale="49" orientation="portrait" r:id="rId1"/>
  <headerFooter>
    <oddHeader>&amp;C&amp;"-,Bold"&amp;20&amp;A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7EE2A-0ED3-4C54-A6E9-68A736DD8D4B}">
  <sheetPr>
    <pageSetUpPr fitToPage="1"/>
  </sheetPr>
  <dimension ref="A1:C23"/>
  <sheetViews>
    <sheetView zoomScale="90" zoomScaleNormal="90" workbookViewId="0">
      <selection activeCell="N10" sqref="N10"/>
    </sheetView>
  </sheetViews>
  <sheetFormatPr baseColWidth="10" defaultColWidth="8.83203125" defaultRowHeight="15" x14ac:dyDescent="0.2"/>
  <cols>
    <col min="1" max="1" width="35.1640625" customWidth="1"/>
    <col min="2" max="2" width="49.5" style="18" customWidth="1"/>
    <col min="3" max="3" width="26.1640625" customWidth="1"/>
  </cols>
  <sheetData>
    <row r="1" spans="1:3" ht="20" thickBot="1" x14ac:dyDescent="0.25">
      <c r="A1" s="30"/>
    </row>
    <row r="2" spans="1:3" ht="27" thickBot="1" x14ac:dyDescent="0.25">
      <c r="A2" s="92" t="s">
        <v>46</v>
      </c>
      <c r="B2" s="93"/>
      <c r="C2" s="94"/>
    </row>
    <row r="3" spans="1:3" ht="29" thickTop="1" thickBot="1" x14ac:dyDescent="0.25">
      <c r="A3" s="24" t="s">
        <v>29</v>
      </c>
      <c r="B3" s="23" t="s">
        <v>45</v>
      </c>
      <c r="C3" s="23" t="s">
        <v>44</v>
      </c>
    </row>
    <row r="4" spans="1:3" ht="28" thickTop="1" x14ac:dyDescent="0.2">
      <c r="A4" s="21" t="s">
        <v>43</v>
      </c>
      <c r="B4" s="22" t="s">
        <v>155</v>
      </c>
      <c r="C4" s="95" t="s">
        <v>41</v>
      </c>
    </row>
    <row r="5" spans="1:3" ht="27" x14ac:dyDescent="0.2">
      <c r="A5" s="21" t="s">
        <v>23</v>
      </c>
      <c r="B5" s="22" t="s">
        <v>154</v>
      </c>
      <c r="C5" s="96"/>
    </row>
    <row r="6" spans="1:3" ht="27" x14ac:dyDescent="0.2">
      <c r="A6" s="21" t="s">
        <v>39</v>
      </c>
      <c r="B6" s="22" t="s">
        <v>153</v>
      </c>
      <c r="C6" s="96"/>
    </row>
    <row r="7" spans="1:3" ht="27" x14ac:dyDescent="0.2">
      <c r="A7" s="21" t="s">
        <v>24</v>
      </c>
      <c r="B7" s="22" t="s">
        <v>152</v>
      </c>
      <c r="C7" s="96"/>
    </row>
    <row r="8" spans="1:3" ht="27" x14ac:dyDescent="0.2">
      <c r="A8" s="21" t="s">
        <v>36</v>
      </c>
      <c r="B8" s="22" t="s">
        <v>151</v>
      </c>
      <c r="C8" s="96"/>
    </row>
    <row r="9" spans="1:3" ht="28" thickBot="1" x14ac:dyDescent="0.25">
      <c r="A9" s="26" t="s">
        <v>35</v>
      </c>
      <c r="B9" s="20" t="s">
        <v>150</v>
      </c>
      <c r="C9" s="97"/>
    </row>
    <row r="10" spans="1:3" ht="19" x14ac:dyDescent="0.2">
      <c r="A10" s="29" t="s">
        <v>33</v>
      </c>
      <c r="B10" s="28"/>
    </row>
    <row r="11" spans="1:3" ht="20" thickBot="1" x14ac:dyDescent="0.25">
      <c r="A11" s="27"/>
    </row>
    <row r="12" spans="1:3" ht="52.5" customHeight="1" thickBot="1" x14ac:dyDescent="0.25">
      <c r="A12" s="92" t="s">
        <v>32</v>
      </c>
      <c r="B12" s="93"/>
      <c r="C12" s="94"/>
    </row>
    <row r="13" spans="1:3" ht="29" thickTop="1" thickBot="1" x14ac:dyDescent="0.25">
      <c r="A13" s="24" t="s">
        <v>29</v>
      </c>
      <c r="B13" s="23" t="s">
        <v>28</v>
      </c>
      <c r="C13" s="23" t="s">
        <v>27</v>
      </c>
    </row>
    <row r="14" spans="1:3" ht="28" thickTop="1" x14ac:dyDescent="0.2">
      <c r="A14" s="21" t="s">
        <v>39</v>
      </c>
      <c r="B14" s="22" t="s">
        <v>149</v>
      </c>
      <c r="C14" s="95" t="s">
        <v>31</v>
      </c>
    </row>
    <row r="15" spans="1:3" ht="27" x14ac:dyDescent="0.2">
      <c r="A15" s="21" t="s">
        <v>24</v>
      </c>
      <c r="B15" s="22" t="s">
        <v>148</v>
      </c>
      <c r="C15" s="96"/>
    </row>
    <row r="16" spans="1:3" ht="28" thickBot="1" x14ac:dyDescent="0.25">
      <c r="A16" s="26" t="s">
        <v>23</v>
      </c>
      <c r="B16" s="20" t="s">
        <v>147</v>
      </c>
      <c r="C16" s="97"/>
    </row>
    <row r="17" spans="1:3" ht="16" thickBot="1" x14ac:dyDescent="0.25">
      <c r="A17" s="25"/>
    </row>
    <row r="18" spans="1:3" ht="27" thickBot="1" x14ac:dyDescent="0.25">
      <c r="A18" s="92" t="s">
        <v>30</v>
      </c>
      <c r="B18" s="93"/>
      <c r="C18" s="94"/>
    </row>
    <row r="19" spans="1:3" ht="29" thickTop="1" thickBot="1" x14ac:dyDescent="0.25">
      <c r="A19" s="24" t="s">
        <v>29</v>
      </c>
      <c r="B19" s="23" t="s">
        <v>28</v>
      </c>
      <c r="C19" s="23" t="s">
        <v>27</v>
      </c>
    </row>
    <row r="20" spans="1:3" ht="28" thickTop="1" x14ac:dyDescent="0.2">
      <c r="A20" s="21" t="s">
        <v>39</v>
      </c>
      <c r="B20" s="22" t="s">
        <v>146</v>
      </c>
      <c r="C20" s="95" t="s">
        <v>25</v>
      </c>
    </row>
    <row r="21" spans="1:3" ht="27" x14ac:dyDescent="0.2">
      <c r="A21" s="21" t="s">
        <v>24</v>
      </c>
      <c r="B21" s="22" t="s">
        <v>145</v>
      </c>
      <c r="C21" s="96"/>
    </row>
    <row r="22" spans="1:3" ht="28" thickBot="1" x14ac:dyDescent="0.25">
      <c r="A22" s="21" t="s">
        <v>23</v>
      </c>
      <c r="B22" s="20" t="s">
        <v>144</v>
      </c>
      <c r="C22" s="97"/>
    </row>
    <row r="23" spans="1:3" ht="43.5" customHeight="1" x14ac:dyDescent="0.2">
      <c r="A23" s="61" t="s">
        <v>22</v>
      </c>
      <c r="B23" s="61"/>
      <c r="C23" s="61"/>
    </row>
  </sheetData>
  <mergeCells count="7">
    <mergeCell ref="A23:C23"/>
    <mergeCell ref="A2:C2"/>
    <mergeCell ref="C4:C9"/>
    <mergeCell ref="A12:C12"/>
    <mergeCell ref="C14:C16"/>
    <mergeCell ref="A18:C18"/>
    <mergeCell ref="C20:C22"/>
  </mergeCells>
  <pageMargins left="0.7" right="0.7" top="0.75" bottom="0.75" header="0.3" footer="0.3"/>
  <pageSetup scale="49" orientation="portrait" r:id="rId1"/>
  <headerFooter>
    <oddHeader>&amp;C&amp;"-,Bold"&amp;20&amp;A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5567-F1E3-49E5-B20B-41860973A1D1}">
  <sheetPr>
    <pageSetUpPr fitToPage="1"/>
  </sheetPr>
  <dimension ref="A1"/>
  <sheetViews>
    <sheetView zoomScale="80" zoomScaleNormal="80" workbookViewId="0">
      <selection activeCell="N10" sqref="N10"/>
    </sheetView>
  </sheetViews>
  <sheetFormatPr baseColWidth="10" defaultColWidth="8.83203125" defaultRowHeight="15" x14ac:dyDescent="0.2"/>
  <sheetData/>
  <pageMargins left="0.7" right="0.7" top="0.75" bottom="0.75" header="0.3" footer="0.3"/>
  <pageSetup scale="76" orientation="portrait" r:id="rId1"/>
  <headerFooter>
    <oddHeader>&amp;C&amp;"-,Bold"&amp;20&amp;A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1ED5-EF19-4A24-B475-09EDBBF01CA1}">
  <sheetPr>
    <pageSetUpPr fitToPage="1"/>
  </sheetPr>
  <dimension ref="A1:M72"/>
  <sheetViews>
    <sheetView workbookViewId="0">
      <pane ySplit="7" topLeftCell="A8" activePane="bottomLeft" state="frozen"/>
      <selection pane="bottomLeft" activeCell="A8" sqref="A8:M8"/>
    </sheetView>
  </sheetViews>
  <sheetFormatPr baseColWidth="10" defaultColWidth="8.83203125" defaultRowHeight="15" x14ac:dyDescent="0.2"/>
  <cols>
    <col min="1" max="1" width="9.83203125" bestFit="1" customWidth="1"/>
  </cols>
  <sheetData>
    <row r="1" spans="1:13" ht="15" customHeight="1" x14ac:dyDescent="0.2">
      <c r="A1" s="106" t="s">
        <v>98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x14ac:dyDescent="0.2">
      <c r="A2" s="31" t="s">
        <v>97</v>
      </c>
      <c r="B2" s="31" t="s">
        <v>96</v>
      </c>
      <c r="C2" s="31" t="s">
        <v>95</v>
      </c>
      <c r="D2" s="31" t="s">
        <v>64</v>
      </c>
      <c r="E2" s="31" t="s">
        <v>94</v>
      </c>
      <c r="F2" s="31" t="s">
        <v>61</v>
      </c>
    </row>
    <row r="3" spans="1:13" ht="24" x14ac:dyDescent="0.2">
      <c r="A3" s="32" t="s">
        <v>93</v>
      </c>
      <c r="B3" s="32" t="s">
        <v>92</v>
      </c>
      <c r="C3" s="32" t="s">
        <v>91</v>
      </c>
      <c r="D3" s="32">
        <v>201</v>
      </c>
      <c r="E3" s="32" t="s">
        <v>90</v>
      </c>
      <c r="F3" s="32" t="s">
        <v>49</v>
      </c>
    </row>
    <row r="5" spans="1:13" ht="15" customHeight="1" x14ac:dyDescent="0.2">
      <c r="A5" s="105" t="s">
        <v>89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7" spans="1:13" ht="15" customHeight="1" x14ac:dyDescent="0.2">
      <c r="A7" s="102" t="s">
        <v>88</v>
      </c>
      <c r="B7" s="103"/>
      <c r="C7" s="103"/>
      <c r="D7" s="103"/>
      <c r="E7" s="103"/>
      <c r="F7" s="104"/>
      <c r="G7" s="31">
        <v>24.3</v>
      </c>
      <c r="H7" s="31">
        <v>8.1</v>
      </c>
      <c r="I7" s="31">
        <v>10.5</v>
      </c>
      <c r="J7" s="31">
        <v>49.1</v>
      </c>
      <c r="K7" s="31">
        <v>48.2</v>
      </c>
      <c r="L7" s="31">
        <v>43.7</v>
      </c>
      <c r="M7" s="31">
        <v>46.8</v>
      </c>
    </row>
    <row r="8" spans="1:13" x14ac:dyDescent="0.2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</row>
    <row r="9" spans="1:13" x14ac:dyDescent="0.2">
      <c r="A9" s="31" t="s">
        <v>66</v>
      </c>
      <c r="B9" s="31" t="s">
        <v>65</v>
      </c>
      <c r="C9" s="31" t="s">
        <v>64</v>
      </c>
      <c r="D9" s="31" t="s">
        <v>63</v>
      </c>
      <c r="E9" s="31" t="s">
        <v>62</v>
      </c>
      <c r="F9" s="31" t="s">
        <v>61</v>
      </c>
      <c r="G9" s="31" t="s">
        <v>60</v>
      </c>
      <c r="H9" s="31" t="s">
        <v>59</v>
      </c>
      <c r="I9" s="31" t="s">
        <v>58</v>
      </c>
      <c r="J9" s="31" t="s">
        <v>57</v>
      </c>
      <c r="K9" s="31" t="s">
        <v>56</v>
      </c>
      <c r="L9" s="31" t="s">
        <v>55</v>
      </c>
      <c r="M9" s="31" t="s">
        <v>54</v>
      </c>
    </row>
    <row r="10" spans="1:13" x14ac:dyDescent="0.2">
      <c r="A10" s="34">
        <v>43248</v>
      </c>
      <c r="B10" s="33">
        <v>0.64583333333333337</v>
      </c>
      <c r="C10" s="32">
        <v>201</v>
      </c>
      <c r="D10" s="32" t="s">
        <v>73</v>
      </c>
      <c r="E10" s="32" t="s">
        <v>87</v>
      </c>
      <c r="F10" s="32" t="s">
        <v>49</v>
      </c>
      <c r="G10" s="32">
        <v>15</v>
      </c>
      <c r="H10" s="32">
        <v>1.1000000000000001</v>
      </c>
      <c r="I10" s="32">
        <v>8</v>
      </c>
      <c r="J10" s="32">
        <v>43</v>
      </c>
      <c r="K10" s="32">
        <v>31</v>
      </c>
      <c r="L10" s="32">
        <v>47</v>
      </c>
      <c r="M10" s="32">
        <v>40</v>
      </c>
    </row>
    <row r="11" spans="1:13" x14ac:dyDescent="0.2">
      <c r="A11" s="37">
        <v>43286</v>
      </c>
      <c r="B11" s="36">
        <v>0.50694444444444442</v>
      </c>
      <c r="C11" s="35">
        <v>201</v>
      </c>
      <c r="D11" s="35" t="s">
        <v>73</v>
      </c>
      <c r="E11" s="35" t="s">
        <v>86</v>
      </c>
      <c r="F11" s="35" t="s">
        <v>49</v>
      </c>
      <c r="G11" s="35">
        <v>25</v>
      </c>
      <c r="H11" s="35">
        <v>6.2</v>
      </c>
      <c r="I11" s="35">
        <v>8.5</v>
      </c>
      <c r="J11" s="35">
        <v>51</v>
      </c>
      <c r="K11" s="35">
        <v>49</v>
      </c>
      <c r="L11" s="35">
        <v>46</v>
      </c>
      <c r="M11" s="35">
        <v>49</v>
      </c>
    </row>
    <row r="12" spans="1:13" x14ac:dyDescent="0.2">
      <c r="A12" s="34">
        <v>43310</v>
      </c>
      <c r="B12" s="33">
        <v>0.57152777777777775</v>
      </c>
      <c r="C12" s="32">
        <v>201</v>
      </c>
      <c r="D12" s="32" t="s">
        <v>73</v>
      </c>
      <c r="E12" s="32" t="s">
        <v>85</v>
      </c>
      <c r="F12" s="32" t="s">
        <v>49</v>
      </c>
      <c r="G12" s="32">
        <v>23</v>
      </c>
      <c r="H12" s="32">
        <v>9.3000000000000007</v>
      </c>
      <c r="I12" s="32">
        <v>7</v>
      </c>
      <c r="J12" s="32">
        <v>49</v>
      </c>
      <c r="K12" s="32">
        <v>53</v>
      </c>
      <c r="L12" s="32">
        <v>49</v>
      </c>
      <c r="M12" s="32">
        <v>50</v>
      </c>
    </row>
    <row r="13" spans="1:13" ht="15" customHeight="1" x14ac:dyDescent="0.2">
      <c r="A13" s="37">
        <v>43338</v>
      </c>
      <c r="B13" s="36">
        <v>0.56041666666666667</v>
      </c>
      <c r="C13" s="35">
        <v>201</v>
      </c>
      <c r="D13" s="35" t="s">
        <v>73</v>
      </c>
      <c r="E13" s="35" t="s">
        <v>84</v>
      </c>
      <c r="F13" s="35" t="s">
        <v>49</v>
      </c>
      <c r="G13" s="35">
        <v>40</v>
      </c>
      <c r="H13" s="35">
        <v>18.7</v>
      </c>
      <c r="I13" s="35">
        <v>5.5</v>
      </c>
      <c r="J13" s="35">
        <v>57</v>
      </c>
      <c r="K13" s="35">
        <v>59</v>
      </c>
      <c r="L13" s="35">
        <v>53</v>
      </c>
      <c r="M13" s="35">
        <v>56</v>
      </c>
    </row>
    <row r="14" spans="1:13" x14ac:dyDescent="0.2">
      <c r="A14" s="34">
        <v>43366</v>
      </c>
      <c r="B14" s="33">
        <v>0.50347222222222221</v>
      </c>
      <c r="C14" s="32">
        <v>201</v>
      </c>
      <c r="D14" s="32" t="s">
        <v>73</v>
      </c>
      <c r="E14" s="32" t="s">
        <v>83</v>
      </c>
      <c r="F14" s="32" t="s">
        <v>49</v>
      </c>
      <c r="G14" s="32">
        <v>33</v>
      </c>
      <c r="H14" s="32">
        <v>13.9</v>
      </c>
      <c r="I14" s="32">
        <v>6</v>
      </c>
      <c r="J14" s="32">
        <v>55</v>
      </c>
      <c r="K14" s="32">
        <v>56</v>
      </c>
      <c r="L14" s="32">
        <v>51</v>
      </c>
      <c r="M14" s="32">
        <v>54</v>
      </c>
    </row>
    <row r="15" spans="1:13" ht="15" customHeight="1" x14ac:dyDescent="0.2">
      <c r="A15" s="102" t="s">
        <v>48</v>
      </c>
      <c r="B15" s="103"/>
      <c r="C15" s="103"/>
      <c r="D15" s="103"/>
      <c r="E15" s="103"/>
      <c r="F15" s="104"/>
      <c r="G15" s="31">
        <v>27.2</v>
      </c>
      <c r="H15" s="31">
        <v>9.8000000000000007</v>
      </c>
      <c r="I15" s="31">
        <v>7</v>
      </c>
      <c r="J15" s="31">
        <v>51</v>
      </c>
      <c r="K15" s="31">
        <v>49.6</v>
      </c>
      <c r="L15" s="31">
        <v>49.2</v>
      </c>
      <c r="M15" s="31">
        <v>49.8</v>
      </c>
    </row>
    <row r="16" spans="1:13" x14ac:dyDescent="0.2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3" x14ac:dyDescent="0.2">
      <c r="A17" s="31" t="s">
        <v>66</v>
      </c>
      <c r="B17" s="31" t="s">
        <v>65</v>
      </c>
      <c r="C17" s="31" t="s">
        <v>64</v>
      </c>
      <c r="D17" s="31" t="s">
        <v>63</v>
      </c>
      <c r="E17" s="31" t="s">
        <v>62</v>
      </c>
      <c r="F17" s="31" t="s">
        <v>61</v>
      </c>
      <c r="G17" s="31" t="s">
        <v>60</v>
      </c>
      <c r="H17" s="31" t="s">
        <v>59</v>
      </c>
      <c r="I17" s="31" t="s">
        <v>58</v>
      </c>
      <c r="J17" s="31" t="s">
        <v>57</v>
      </c>
      <c r="K17" s="31" t="s">
        <v>56</v>
      </c>
      <c r="L17" s="31" t="s">
        <v>55</v>
      </c>
      <c r="M17" s="31" t="s">
        <v>54</v>
      </c>
    </row>
    <row r="18" spans="1:13" x14ac:dyDescent="0.2">
      <c r="A18" s="37">
        <v>43632</v>
      </c>
      <c r="B18" s="36">
        <v>0.63750000000000007</v>
      </c>
      <c r="C18" s="35">
        <v>201</v>
      </c>
      <c r="D18" s="35" t="s">
        <v>73</v>
      </c>
      <c r="E18" s="35" t="s">
        <v>82</v>
      </c>
      <c r="F18" s="35" t="s">
        <v>49</v>
      </c>
      <c r="G18" s="35">
        <v>14</v>
      </c>
      <c r="H18" s="35">
        <v>3.6</v>
      </c>
      <c r="I18" s="35">
        <v>13.1</v>
      </c>
      <c r="J18" s="35">
        <v>42</v>
      </c>
      <c r="K18" s="35">
        <v>43</v>
      </c>
      <c r="L18" s="35">
        <v>40</v>
      </c>
      <c r="M18" s="35">
        <v>42</v>
      </c>
    </row>
    <row r="19" spans="1:13" x14ac:dyDescent="0.2">
      <c r="A19" s="34">
        <v>43654</v>
      </c>
      <c r="B19" s="33">
        <v>0.55486111111111114</v>
      </c>
      <c r="C19" s="32">
        <v>201</v>
      </c>
      <c r="D19" s="32" t="s">
        <v>73</v>
      </c>
      <c r="E19" s="32" t="s">
        <v>81</v>
      </c>
      <c r="F19" s="32" t="s">
        <v>49</v>
      </c>
      <c r="G19" s="32">
        <v>15</v>
      </c>
      <c r="H19" s="32">
        <v>3.1</v>
      </c>
      <c r="I19" s="32">
        <v>11.5</v>
      </c>
      <c r="J19" s="32">
        <v>43</v>
      </c>
      <c r="K19" s="32">
        <v>42</v>
      </c>
      <c r="L19" s="32">
        <v>42</v>
      </c>
      <c r="M19" s="32">
        <v>42</v>
      </c>
    </row>
    <row r="20" spans="1:13" x14ac:dyDescent="0.2">
      <c r="A20" s="37">
        <v>43674</v>
      </c>
      <c r="B20" s="36">
        <v>0.51736111111111105</v>
      </c>
      <c r="C20" s="35">
        <v>201</v>
      </c>
      <c r="D20" s="35" t="s">
        <v>73</v>
      </c>
      <c r="E20" s="35" t="s">
        <v>80</v>
      </c>
      <c r="F20" s="35" t="s">
        <v>49</v>
      </c>
      <c r="G20" s="35">
        <v>21</v>
      </c>
      <c r="H20" s="35">
        <v>5.9</v>
      </c>
      <c r="I20" s="35">
        <v>9.3000000000000007</v>
      </c>
      <c r="J20" s="35">
        <v>48</v>
      </c>
      <c r="K20" s="35">
        <v>48</v>
      </c>
      <c r="L20" s="35">
        <v>45</v>
      </c>
      <c r="M20" s="35">
        <v>47</v>
      </c>
    </row>
    <row r="21" spans="1:13" ht="15" customHeight="1" x14ac:dyDescent="0.2">
      <c r="A21" s="34">
        <v>43702</v>
      </c>
      <c r="B21" s="33">
        <v>0.55902777777777779</v>
      </c>
      <c r="C21" s="32">
        <v>201</v>
      </c>
      <c r="D21" s="32" t="s">
        <v>73</v>
      </c>
      <c r="E21" s="32" t="s">
        <v>79</v>
      </c>
      <c r="F21" s="32" t="s">
        <v>49</v>
      </c>
      <c r="G21" s="32">
        <v>13</v>
      </c>
      <c r="H21" s="32">
        <v>7.1</v>
      </c>
      <c r="I21" s="32">
        <v>9.8000000000000007</v>
      </c>
      <c r="J21" s="32">
        <v>41</v>
      </c>
      <c r="K21" s="32">
        <v>50</v>
      </c>
      <c r="L21" s="32">
        <v>44</v>
      </c>
      <c r="M21" s="32">
        <v>45</v>
      </c>
    </row>
    <row r="22" spans="1:13" x14ac:dyDescent="0.2">
      <c r="A22" s="37">
        <v>43734</v>
      </c>
      <c r="B22" s="36">
        <v>0.52430555555555558</v>
      </c>
      <c r="C22" s="35">
        <v>201</v>
      </c>
      <c r="D22" s="35" t="s">
        <v>73</v>
      </c>
      <c r="E22" s="35" t="s">
        <v>78</v>
      </c>
      <c r="F22" s="35" t="s">
        <v>49</v>
      </c>
      <c r="G22" s="35">
        <v>19</v>
      </c>
      <c r="H22" s="35">
        <v>7.2</v>
      </c>
      <c r="I22" s="35">
        <v>12</v>
      </c>
      <c r="J22" s="35">
        <v>47</v>
      </c>
      <c r="K22" s="35">
        <v>50</v>
      </c>
      <c r="L22" s="35">
        <v>41</v>
      </c>
      <c r="M22" s="35">
        <v>46</v>
      </c>
    </row>
    <row r="23" spans="1:13" ht="15" customHeight="1" x14ac:dyDescent="0.2">
      <c r="A23" s="102" t="s">
        <v>48</v>
      </c>
      <c r="B23" s="103"/>
      <c r="C23" s="103"/>
      <c r="D23" s="103"/>
      <c r="E23" s="103"/>
      <c r="F23" s="104"/>
      <c r="G23" s="31">
        <v>16.399999999999999</v>
      </c>
      <c r="H23" s="31">
        <v>5.4</v>
      </c>
      <c r="I23" s="31">
        <v>11.1</v>
      </c>
      <c r="J23" s="31">
        <v>44.2</v>
      </c>
      <c r="K23" s="31">
        <v>46.6</v>
      </c>
      <c r="L23" s="31">
        <v>42.4</v>
      </c>
      <c r="M23" s="31">
        <v>44.4</v>
      </c>
    </row>
    <row r="24" spans="1:13" x14ac:dyDescent="0.2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1"/>
    </row>
    <row r="25" spans="1:13" x14ac:dyDescent="0.2">
      <c r="A25" s="31" t="s">
        <v>66</v>
      </c>
      <c r="B25" s="31" t="s">
        <v>65</v>
      </c>
      <c r="C25" s="31" t="s">
        <v>64</v>
      </c>
      <c r="D25" s="31" t="s">
        <v>63</v>
      </c>
      <c r="E25" s="31" t="s">
        <v>62</v>
      </c>
      <c r="F25" s="31" t="s">
        <v>61</v>
      </c>
      <c r="G25" s="31" t="s">
        <v>60</v>
      </c>
      <c r="H25" s="31" t="s">
        <v>59</v>
      </c>
      <c r="I25" s="31" t="s">
        <v>58</v>
      </c>
      <c r="J25" s="31" t="s">
        <v>57</v>
      </c>
      <c r="K25" s="31" t="s">
        <v>56</v>
      </c>
      <c r="L25" s="31" t="s">
        <v>55</v>
      </c>
      <c r="M25" s="31" t="s">
        <v>54</v>
      </c>
    </row>
    <row r="26" spans="1:13" x14ac:dyDescent="0.2">
      <c r="A26" s="34">
        <v>43976</v>
      </c>
      <c r="B26" s="33">
        <v>0.52777777777777779</v>
      </c>
      <c r="C26" s="32">
        <v>201</v>
      </c>
      <c r="D26" s="32" t="s">
        <v>73</v>
      </c>
      <c r="E26" s="32" t="s">
        <v>77</v>
      </c>
      <c r="F26" s="32" t="s">
        <v>49</v>
      </c>
      <c r="G26" s="32">
        <v>14</v>
      </c>
      <c r="H26" s="32">
        <v>2.7</v>
      </c>
      <c r="I26" s="32">
        <v>11.1</v>
      </c>
      <c r="J26" s="32">
        <v>42</v>
      </c>
      <c r="K26" s="32">
        <v>40</v>
      </c>
      <c r="L26" s="32">
        <v>42</v>
      </c>
      <c r="M26" s="32">
        <v>41</v>
      </c>
    </row>
    <row r="27" spans="1:13" x14ac:dyDescent="0.2">
      <c r="A27" s="37">
        <v>44010</v>
      </c>
      <c r="B27" s="36">
        <v>0.53611111111111109</v>
      </c>
      <c r="C27" s="35">
        <v>201</v>
      </c>
      <c r="D27" s="35" t="s">
        <v>73</v>
      </c>
      <c r="E27" s="35" t="s">
        <v>76</v>
      </c>
      <c r="F27" s="35" t="s">
        <v>49</v>
      </c>
      <c r="G27" s="35">
        <v>16</v>
      </c>
      <c r="H27" s="35">
        <v>10.7</v>
      </c>
      <c r="I27" s="35">
        <v>11.7</v>
      </c>
      <c r="J27" s="35">
        <v>44</v>
      </c>
      <c r="K27" s="35">
        <v>54</v>
      </c>
      <c r="L27" s="35">
        <v>42</v>
      </c>
      <c r="M27" s="35">
        <v>47</v>
      </c>
    </row>
    <row r="28" spans="1:13" x14ac:dyDescent="0.2">
      <c r="A28" s="34">
        <v>44038</v>
      </c>
      <c r="B28" s="33">
        <v>0.52222222222222225</v>
      </c>
      <c r="C28" s="32">
        <v>201</v>
      </c>
      <c r="D28" s="32" t="s">
        <v>73</v>
      </c>
      <c r="E28" s="32" t="s">
        <v>75</v>
      </c>
      <c r="F28" s="32" t="s">
        <v>49</v>
      </c>
      <c r="G28" s="32">
        <v>21</v>
      </c>
      <c r="H28" s="32">
        <v>3.2</v>
      </c>
      <c r="I28" s="32">
        <v>12.5</v>
      </c>
      <c r="J28" s="32">
        <v>48</v>
      </c>
      <c r="K28" s="32">
        <v>42</v>
      </c>
      <c r="L28" s="32">
        <v>41</v>
      </c>
      <c r="M28" s="32">
        <v>44</v>
      </c>
    </row>
    <row r="29" spans="1:13" ht="15" customHeight="1" x14ac:dyDescent="0.2">
      <c r="A29" s="37">
        <v>44066</v>
      </c>
      <c r="B29" s="36">
        <v>0.52430555555555558</v>
      </c>
      <c r="C29" s="35">
        <v>201</v>
      </c>
      <c r="D29" s="35" t="s">
        <v>73</v>
      </c>
      <c r="E29" s="35" t="s">
        <v>74</v>
      </c>
      <c r="F29" s="35" t="s">
        <v>49</v>
      </c>
      <c r="G29" s="35">
        <v>21</v>
      </c>
      <c r="H29" s="35">
        <v>6.4</v>
      </c>
      <c r="I29" s="35">
        <v>12.2</v>
      </c>
      <c r="J29" s="35">
        <v>48</v>
      </c>
      <c r="K29" s="35">
        <v>49</v>
      </c>
      <c r="L29" s="35">
        <v>41</v>
      </c>
      <c r="M29" s="35">
        <v>46</v>
      </c>
    </row>
    <row r="30" spans="1:13" x14ac:dyDescent="0.2">
      <c r="A30" s="34">
        <v>44101</v>
      </c>
      <c r="B30" s="33">
        <v>0.53819444444444442</v>
      </c>
      <c r="C30" s="32">
        <v>201</v>
      </c>
      <c r="D30" s="32" t="s">
        <v>73</v>
      </c>
      <c r="E30" s="32" t="s">
        <v>72</v>
      </c>
      <c r="F30" s="32" t="s">
        <v>49</v>
      </c>
      <c r="G30" s="32">
        <v>21</v>
      </c>
      <c r="H30" s="32">
        <v>4.9000000000000004</v>
      </c>
      <c r="I30" s="32">
        <v>12</v>
      </c>
      <c r="J30" s="32">
        <v>48</v>
      </c>
      <c r="K30" s="32">
        <v>46</v>
      </c>
      <c r="L30" s="32">
        <v>41</v>
      </c>
      <c r="M30" s="32">
        <v>45</v>
      </c>
    </row>
    <row r="31" spans="1:13" ht="15" customHeight="1" x14ac:dyDescent="0.2">
      <c r="A31" s="102" t="s">
        <v>48</v>
      </c>
      <c r="B31" s="103"/>
      <c r="C31" s="103"/>
      <c r="D31" s="103"/>
      <c r="E31" s="103"/>
      <c r="F31" s="104"/>
      <c r="G31" s="31">
        <v>18.600000000000001</v>
      </c>
      <c r="H31" s="31">
        <v>5.6</v>
      </c>
      <c r="I31" s="31">
        <v>11.9</v>
      </c>
      <c r="J31" s="31">
        <v>46</v>
      </c>
      <c r="K31" s="31">
        <v>46.2</v>
      </c>
      <c r="L31" s="31">
        <v>41.4</v>
      </c>
      <c r="M31" s="31">
        <v>44.6</v>
      </c>
    </row>
    <row r="32" spans="1:13" x14ac:dyDescent="0.2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</row>
    <row r="33" spans="1:13" x14ac:dyDescent="0.2">
      <c r="A33" s="31" t="s">
        <v>66</v>
      </c>
      <c r="B33" s="31" t="s">
        <v>65</v>
      </c>
      <c r="C33" s="31" t="s">
        <v>64</v>
      </c>
      <c r="D33" s="31" t="s">
        <v>63</v>
      </c>
      <c r="E33" s="31" t="s">
        <v>62</v>
      </c>
      <c r="F33" s="31" t="s">
        <v>61</v>
      </c>
      <c r="G33" s="31" t="s">
        <v>60</v>
      </c>
      <c r="H33" s="31" t="s">
        <v>59</v>
      </c>
      <c r="I33" s="31" t="s">
        <v>58</v>
      </c>
      <c r="J33" s="31" t="s">
        <v>57</v>
      </c>
      <c r="K33" s="31" t="s">
        <v>56</v>
      </c>
      <c r="L33" s="31" t="s">
        <v>55</v>
      </c>
      <c r="M33" s="31" t="s">
        <v>54</v>
      </c>
    </row>
    <row r="34" spans="1:13" x14ac:dyDescent="0.2">
      <c r="A34" s="37">
        <v>44347</v>
      </c>
      <c r="B34" s="36">
        <v>0.53125</v>
      </c>
      <c r="C34" s="35">
        <v>201</v>
      </c>
      <c r="D34" s="35" t="s">
        <v>51</v>
      </c>
      <c r="E34" s="35" t="s">
        <v>71</v>
      </c>
      <c r="F34" s="35" t="s">
        <v>49</v>
      </c>
      <c r="G34" s="35">
        <v>12</v>
      </c>
      <c r="H34" s="35">
        <v>2</v>
      </c>
      <c r="I34" s="35">
        <v>13</v>
      </c>
      <c r="J34" s="35">
        <v>41</v>
      </c>
      <c r="K34" s="35">
        <v>37</v>
      </c>
      <c r="L34" s="35">
        <v>40</v>
      </c>
      <c r="M34" s="35">
        <v>39</v>
      </c>
    </row>
    <row r="35" spans="1:13" x14ac:dyDescent="0.2">
      <c r="A35" s="34">
        <v>44374</v>
      </c>
      <c r="B35" s="33">
        <v>0.54861111111111105</v>
      </c>
      <c r="C35" s="32">
        <v>201</v>
      </c>
      <c r="D35" s="32" t="s">
        <v>51</v>
      </c>
      <c r="E35" s="32" t="s">
        <v>70</v>
      </c>
      <c r="F35" s="32" t="s">
        <v>49</v>
      </c>
      <c r="G35" s="32">
        <v>20</v>
      </c>
      <c r="H35" s="32">
        <v>4</v>
      </c>
      <c r="I35" s="32">
        <v>13</v>
      </c>
      <c r="J35" s="32">
        <v>47</v>
      </c>
      <c r="K35" s="32">
        <v>44</v>
      </c>
      <c r="L35" s="32">
        <v>40</v>
      </c>
      <c r="M35" s="32">
        <v>44</v>
      </c>
    </row>
    <row r="36" spans="1:13" x14ac:dyDescent="0.2">
      <c r="A36" s="37">
        <v>44402</v>
      </c>
      <c r="B36" s="36">
        <v>0.57638888888888895</v>
      </c>
      <c r="C36" s="35">
        <v>201</v>
      </c>
      <c r="D36" s="35" t="s">
        <v>51</v>
      </c>
      <c r="E36" s="35" t="s">
        <v>69</v>
      </c>
      <c r="F36" s="35" t="s">
        <v>49</v>
      </c>
      <c r="G36" s="35">
        <v>30</v>
      </c>
      <c r="H36" s="35">
        <v>6</v>
      </c>
      <c r="I36" s="35">
        <v>8</v>
      </c>
      <c r="J36" s="35">
        <v>54</v>
      </c>
      <c r="K36" s="35">
        <v>48</v>
      </c>
      <c r="L36" s="35">
        <v>47</v>
      </c>
      <c r="M36" s="35">
        <v>50</v>
      </c>
    </row>
    <row r="37" spans="1:13" ht="15" customHeight="1" x14ac:dyDescent="0.2">
      <c r="A37" s="34">
        <v>44430</v>
      </c>
      <c r="B37" s="33">
        <v>0.51041666666666663</v>
      </c>
      <c r="C37" s="32">
        <v>201</v>
      </c>
      <c r="D37" s="32" t="s">
        <v>51</v>
      </c>
      <c r="E37" s="32" t="s">
        <v>68</v>
      </c>
      <c r="F37" s="32" t="s">
        <v>49</v>
      </c>
      <c r="G37" s="32">
        <v>42</v>
      </c>
      <c r="H37" s="32">
        <v>45</v>
      </c>
      <c r="I37" s="32">
        <v>3.2</v>
      </c>
      <c r="J37" s="32">
        <v>58</v>
      </c>
      <c r="K37" s="32">
        <v>68</v>
      </c>
      <c r="L37" s="32">
        <v>61</v>
      </c>
      <c r="M37" s="32">
        <v>62</v>
      </c>
    </row>
    <row r="38" spans="1:13" x14ac:dyDescent="0.2">
      <c r="A38" s="37">
        <v>44465</v>
      </c>
      <c r="B38" s="36">
        <v>0.51527777777777783</v>
      </c>
      <c r="C38" s="35">
        <v>201</v>
      </c>
      <c r="D38" s="35" t="s">
        <v>51</v>
      </c>
      <c r="E38" s="35" t="s">
        <v>67</v>
      </c>
      <c r="F38" s="35" t="s">
        <v>49</v>
      </c>
      <c r="G38" s="35">
        <v>31</v>
      </c>
      <c r="H38" s="35">
        <v>14</v>
      </c>
      <c r="I38" s="35">
        <v>8</v>
      </c>
      <c r="J38" s="35">
        <v>54</v>
      </c>
      <c r="K38" s="35">
        <v>56</v>
      </c>
      <c r="L38" s="35">
        <v>47</v>
      </c>
      <c r="M38" s="35">
        <v>52</v>
      </c>
    </row>
    <row r="39" spans="1:13" x14ac:dyDescent="0.2">
      <c r="A39" s="102" t="s">
        <v>48</v>
      </c>
      <c r="B39" s="103"/>
      <c r="C39" s="103"/>
      <c r="D39" s="103"/>
      <c r="E39" s="103"/>
      <c r="F39" s="104"/>
      <c r="G39" s="31">
        <v>27</v>
      </c>
      <c r="H39" s="31">
        <v>14.2</v>
      </c>
      <c r="I39" s="31">
        <v>9</v>
      </c>
      <c r="J39" s="31">
        <v>50.8</v>
      </c>
      <c r="K39" s="31">
        <v>50.6</v>
      </c>
      <c r="L39" s="31">
        <v>47</v>
      </c>
      <c r="M39" s="31">
        <v>49.4</v>
      </c>
    </row>
    <row r="40" spans="1:13" x14ac:dyDescent="0.2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1"/>
    </row>
    <row r="41" spans="1:13" ht="15" customHeight="1" x14ac:dyDescent="0.2">
      <c r="A41" s="31" t="s">
        <v>66</v>
      </c>
      <c r="B41" s="31" t="s">
        <v>65</v>
      </c>
      <c r="C41" s="31" t="s">
        <v>64</v>
      </c>
      <c r="D41" s="31" t="s">
        <v>63</v>
      </c>
      <c r="E41" s="31" t="s">
        <v>62</v>
      </c>
      <c r="F41" s="31" t="s">
        <v>61</v>
      </c>
      <c r="G41" s="31" t="s">
        <v>60</v>
      </c>
      <c r="H41" s="31" t="s">
        <v>59</v>
      </c>
      <c r="I41" s="31" t="s">
        <v>58</v>
      </c>
      <c r="J41" s="31" t="s">
        <v>57</v>
      </c>
      <c r="K41" s="31" t="s">
        <v>56</v>
      </c>
      <c r="L41" s="31" t="s">
        <v>55</v>
      </c>
      <c r="M41" s="31" t="s">
        <v>54</v>
      </c>
    </row>
    <row r="42" spans="1:13" x14ac:dyDescent="0.2">
      <c r="A42" s="34">
        <v>44724</v>
      </c>
      <c r="B42" s="33">
        <v>0.52777777777777779</v>
      </c>
      <c r="C42" s="32">
        <v>201</v>
      </c>
      <c r="D42" s="32" t="s">
        <v>51</v>
      </c>
      <c r="E42" s="32" t="s">
        <v>53</v>
      </c>
      <c r="F42" s="32" t="s">
        <v>49</v>
      </c>
      <c r="G42" s="32">
        <v>66.7</v>
      </c>
      <c r="H42" s="32">
        <v>1.8</v>
      </c>
      <c r="I42" s="32">
        <v>15.6</v>
      </c>
      <c r="J42" s="32">
        <v>65</v>
      </c>
      <c r="K42" s="32">
        <v>37</v>
      </c>
      <c r="L42" s="32">
        <v>37</v>
      </c>
      <c r="M42" s="32">
        <v>46</v>
      </c>
    </row>
    <row r="43" spans="1:13" x14ac:dyDescent="0.2">
      <c r="A43" s="37">
        <v>44759</v>
      </c>
      <c r="B43" s="36">
        <v>0.55208333333333337</v>
      </c>
      <c r="C43" s="35">
        <v>201</v>
      </c>
      <c r="D43" s="35" t="s">
        <v>51</v>
      </c>
      <c r="E43" s="35" t="s">
        <v>52</v>
      </c>
      <c r="F43" s="35" t="s">
        <v>49</v>
      </c>
      <c r="G43" s="35">
        <v>15.3</v>
      </c>
      <c r="H43" s="35">
        <v>2.7</v>
      </c>
      <c r="I43" s="35">
        <v>12</v>
      </c>
      <c r="J43" s="35">
        <v>43</v>
      </c>
      <c r="K43" s="35">
        <v>41</v>
      </c>
      <c r="L43" s="35">
        <v>41</v>
      </c>
      <c r="M43" s="35">
        <v>41</v>
      </c>
    </row>
    <row r="44" spans="1:13" x14ac:dyDescent="0.2">
      <c r="A44" s="34">
        <v>44780</v>
      </c>
      <c r="B44" s="33">
        <v>0.52777777777777779</v>
      </c>
      <c r="C44" s="32">
        <v>201</v>
      </c>
      <c r="D44" s="32" t="s">
        <v>51</v>
      </c>
      <c r="E44" s="32" t="s">
        <v>50</v>
      </c>
      <c r="F44" s="32" t="s">
        <v>49</v>
      </c>
      <c r="G44" s="32">
        <v>28.3</v>
      </c>
      <c r="H44" s="32">
        <v>11.7</v>
      </c>
      <c r="I44" s="32">
        <v>9.5</v>
      </c>
      <c r="J44" s="32">
        <v>52</v>
      </c>
      <c r="K44" s="32">
        <v>55</v>
      </c>
      <c r="L44" s="32">
        <v>44</v>
      </c>
      <c r="M44" s="32">
        <v>50</v>
      </c>
    </row>
    <row r="45" spans="1:13" x14ac:dyDescent="0.2">
      <c r="A45" s="37">
        <v>44809</v>
      </c>
      <c r="B45" s="36">
        <v>0.5541666666666667</v>
      </c>
      <c r="C45" s="35">
        <v>201</v>
      </c>
      <c r="D45" s="35" t="s">
        <v>51</v>
      </c>
      <c r="E45" s="35" t="s">
        <v>167</v>
      </c>
      <c r="F45" s="35" t="s">
        <v>49</v>
      </c>
      <c r="G45" s="35">
        <v>24.6</v>
      </c>
      <c r="H45" s="35">
        <v>8.5</v>
      </c>
      <c r="I45" s="35" t="s">
        <v>168</v>
      </c>
      <c r="J45" s="35">
        <v>51</v>
      </c>
      <c r="K45" s="35">
        <v>52</v>
      </c>
      <c r="L45" s="35" t="s">
        <v>168</v>
      </c>
      <c r="M45" s="35" t="s">
        <v>168</v>
      </c>
    </row>
    <row r="46" spans="1:13" x14ac:dyDescent="0.2">
      <c r="A46" s="34">
        <v>44829</v>
      </c>
      <c r="B46" s="33">
        <v>0.56597222222222221</v>
      </c>
      <c r="C46" s="32">
        <v>201</v>
      </c>
      <c r="D46" s="32" t="s">
        <v>51</v>
      </c>
      <c r="E46" s="32" t="s">
        <v>169</v>
      </c>
      <c r="F46" s="32" t="s">
        <v>49</v>
      </c>
      <c r="G46" s="32">
        <v>24.2</v>
      </c>
      <c r="H46" s="32">
        <v>8</v>
      </c>
      <c r="I46" s="32">
        <v>11</v>
      </c>
      <c r="J46" s="32">
        <v>50</v>
      </c>
      <c r="K46" s="32">
        <v>51</v>
      </c>
      <c r="L46" s="32">
        <v>43</v>
      </c>
      <c r="M46" s="32">
        <v>48</v>
      </c>
    </row>
    <row r="47" spans="1:13" x14ac:dyDescent="0.2">
      <c r="A47" s="102" t="s">
        <v>48</v>
      </c>
      <c r="B47" s="103"/>
      <c r="C47" s="103"/>
      <c r="D47" s="103"/>
      <c r="E47" s="103"/>
      <c r="F47" s="104"/>
      <c r="G47" s="31">
        <v>31.8</v>
      </c>
      <c r="H47" s="31">
        <v>6.5</v>
      </c>
      <c r="I47" s="31">
        <v>12</v>
      </c>
      <c r="J47" s="31">
        <v>52.2</v>
      </c>
      <c r="K47" s="31">
        <v>47.2</v>
      </c>
      <c r="L47" s="31">
        <v>41.2</v>
      </c>
      <c r="M47" s="31">
        <v>46.2</v>
      </c>
    </row>
    <row r="48" spans="1:13" x14ac:dyDescent="0.2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1"/>
    </row>
    <row r="49" spans="1:13" x14ac:dyDescent="0.2">
      <c r="A49" s="31" t="s">
        <v>66</v>
      </c>
      <c r="B49" s="31" t="s">
        <v>65</v>
      </c>
      <c r="C49" s="31" t="s">
        <v>64</v>
      </c>
      <c r="D49" s="31" t="s">
        <v>63</v>
      </c>
      <c r="E49" s="31" t="s">
        <v>62</v>
      </c>
      <c r="F49" s="31" t="s">
        <v>61</v>
      </c>
      <c r="G49" s="31" t="s">
        <v>60</v>
      </c>
      <c r="H49" s="31" t="s">
        <v>59</v>
      </c>
      <c r="I49" s="31" t="s">
        <v>58</v>
      </c>
      <c r="J49" s="31" t="s">
        <v>57</v>
      </c>
      <c r="K49" s="31" t="s">
        <v>56</v>
      </c>
      <c r="L49" s="31" t="s">
        <v>55</v>
      </c>
      <c r="M49" s="31" t="s">
        <v>54</v>
      </c>
    </row>
    <row r="50" spans="1:13" x14ac:dyDescent="0.2">
      <c r="A50" s="37">
        <v>45075</v>
      </c>
      <c r="B50" s="36">
        <v>0.53680555555555554</v>
      </c>
      <c r="C50" s="35">
        <v>201</v>
      </c>
      <c r="D50" s="35" t="s">
        <v>51</v>
      </c>
      <c r="E50" s="35" t="s">
        <v>170</v>
      </c>
      <c r="F50" s="35" t="s">
        <v>49</v>
      </c>
      <c r="G50" s="35">
        <v>20.9</v>
      </c>
      <c r="H50" s="35">
        <v>2.9</v>
      </c>
      <c r="I50" s="35">
        <v>10.5</v>
      </c>
      <c r="J50" s="35">
        <v>48</v>
      </c>
      <c r="K50" s="35">
        <v>41</v>
      </c>
      <c r="L50" s="35">
        <v>43</v>
      </c>
      <c r="M50" s="35">
        <v>44</v>
      </c>
    </row>
    <row r="51" spans="1:13" x14ac:dyDescent="0.2">
      <c r="A51" s="34">
        <v>45102</v>
      </c>
      <c r="B51" s="33">
        <v>0.51041666666666663</v>
      </c>
      <c r="C51" s="32">
        <v>201</v>
      </c>
      <c r="D51" s="32" t="s">
        <v>51</v>
      </c>
      <c r="E51" s="32" t="s">
        <v>171</v>
      </c>
      <c r="F51" s="32" t="s">
        <v>49</v>
      </c>
      <c r="G51" s="32">
        <v>14.3</v>
      </c>
      <c r="H51" s="32">
        <v>5.3</v>
      </c>
      <c r="I51" s="32">
        <v>13.5</v>
      </c>
      <c r="J51" s="32">
        <v>42</v>
      </c>
      <c r="K51" s="32">
        <v>46</v>
      </c>
      <c r="L51" s="32">
        <v>39</v>
      </c>
      <c r="M51" s="32">
        <v>42</v>
      </c>
    </row>
    <row r="52" spans="1:13" x14ac:dyDescent="0.2">
      <c r="A52" s="37">
        <v>45124</v>
      </c>
      <c r="B52" s="36">
        <v>0.50694444444444442</v>
      </c>
      <c r="C52" s="35">
        <v>201</v>
      </c>
      <c r="D52" s="35" t="s">
        <v>51</v>
      </c>
      <c r="E52" s="35" t="s">
        <v>172</v>
      </c>
      <c r="F52" s="35" t="s">
        <v>49</v>
      </c>
      <c r="G52" s="35">
        <v>22.6</v>
      </c>
      <c r="H52" s="35">
        <v>5.7</v>
      </c>
      <c r="I52" s="35">
        <v>9</v>
      </c>
      <c r="J52" s="35">
        <v>49</v>
      </c>
      <c r="K52" s="35">
        <v>48</v>
      </c>
      <c r="L52" s="35">
        <v>45</v>
      </c>
      <c r="M52" s="35">
        <v>47</v>
      </c>
    </row>
    <row r="53" spans="1:13" x14ac:dyDescent="0.2">
      <c r="A53" s="34">
        <v>45158</v>
      </c>
      <c r="B53" s="33">
        <v>0.53611111111111109</v>
      </c>
      <c r="C53" s="32">
        <v>201</v>
      </c>
      <c r="D53" s="32" t="s">
        <v>51</v>
      </c>
      <c r="E53" s="32" t="s">
        <v>173</v>
      </c>
      <c r="F53" s="32" t="s">
        <v>49</v>
      </c>
      <c r="G53" s="32">
        <v>31.6</v>
      </c>
      <c r="H53" s="32">
        <v>14.4</v>
      </c>
      <c r="I53" s="32">
        <v>8</v>
      </c>
      <c r="J53" s="32">
        <v>54</v>
      </c>
      <c r="K53" s="32">
        <v>56</v>
      </c>
      <c r="L53" s="32">
        <v>47</v>
      </c>
      <c r="M53" s="32">
        <v>52</v>
      </c>
    </row>
    <row r="54" spans="1:13" x14ac:dyDescent="0.2">
      <c r="A54" s="37">
        <v>45186</v>
      </c>
      <c r="B54" s="36">
        <v>0.53125</v>
      </c>
      <c r="C54" s="35">
        <v>201</v>
      </c>
      <c r="D54" s="35" t="s">
        <v>51</v>
      </c>
      <c r="E54" s="35" t="s">
        <v>174</v>
      </c>
      <c r="F54" s="35" t="s">
        <v>49</v>
      </c>
      <c r="G54" s="35">
        <v>45.6</v>
      </c>
      <c r="H54" s="35">
        <v>25.4</v>
      </c>
      <c r="I54" s="35">
        <v>6.2</v>
      </c>
      <c r="J54" s="35">
        <v>59</v>
      </c>
      <c r="K54" s="35">
        <v>62</v>
      </c>
      <c r="L54" s="35">
        <v>51</v>
      </c>
      <c r="M54" s="35">
        <v>57</v>
      </c>
    </row>
    <row r="55" spans="1:13" x14ac:dyDescent="0.2">
      <c r="A55" s="102" t="s">
        <v>48</v>
      </c>
      <c r="B55" s="103"/>
      <c r="C55" s="103"/>
      <c r="D55" s="103"/>
      <c r="E55" s="103"/>
      <c r="F55" s="104"/>
      <c r="G55" s="31">
        <v>27</v>
      </c>
      <c r="H55" s="31">
        <v>10.7</v>
      </c>
      <c r="I55" s="31">
        <v>9.4</v>
      </c>
      <c r="J55" s="31">
        <v>50.4</v>
      </c>
      <c r="K55" s="31">
        <v>50.6</v>
      </c>
      <c r="L55" s="31">
        <v>45</v>
      </c>
      <c r="M55" s="31">
        <v>48.4</v>
      </c>
    </row>
    <row r="56" spans="1:13" x14ac:dyDescent="0.2">
      <c r="A56" s="99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1"/>
    </row>
    <row r="57" spans="1:13" x14ac:dyDescent="0.2">
      <c r="A57" s="31" t="s">
        <v>66</v>
      </c>
      <c r="B57" s="31" t="s">
        <v>65</v>
      </c>
      <c r="C57" s="31" t="s">
        <v>64</v>
      </c>
      <c r="D57" s="31" t="s">
        <v>63</v>
      </c>
      <c r="E57" s="31" t="s">
        <v>62</v>
      </c>
      <c r="F57" s="31" t="s">
        <v>61</v>
      </c>
      <c r="G57" s="31" t="s">
        <v>60</v>
      </c>
      <c r="H57" s="31" t="s">
        <v>59</v>
      </c>
      <c r="I57" s="31" t="s">
        <v>58</v>
      </c>
      <c r="J57" s="31" t="s">
        <v>57</v>
      </c>
      <c r="K57" s="31" t="s">
        <v>56</v>
      </c>
      <c r="L57" s="31" t="s">
        <v>55</v>
      </c>
      <c r="M57" s="31" t="s">
        <v>54</v>
      </c>
    </row>
    <row r="58" spans="1:13" x14ac:dyDescent="0.2">
      <c r="A58" s="34">
        <v>45439</v>
      </c>
      <c r="B58" s="33">
        <v>0.53819444444444442</v>
      </c>
      <c r="C58" s="32">
        <v>201</v>
      </c>
      <c r="D58" s="32" t="s">
        <v>51</v>
      </c>
      <c r="E58" s="32" t="s">
        <v>175</v>
      </c>
      <c r="F58" s="32" t="s">
        <v>49</v>
      </c>
      <c r="G58" s="32">
        <v>24.5</v>
      </c>
      <c r="H58" s="32">
        <v>4.2</v>
      </c>
      <c r="I58" s="32">
        <v>14.8</v>
      </c>
      <c r="J58" s="32">
        <v>51</v>
      </c>
      <c r="K58" s="32">
        <v>44</v>
      </c>
      <c r="L58" s="32">
        <v>38</v>
      </c>
      <c r="M58" s="32">
        <v>44</v>
      </c>
    </row>
    <row r="59" spans="1:13" x14ac:dyDescent="0.2">
      <c r="A59" s="37">
        <v>45466</v>
      </c>
      <c r="B59" s="36">
        <v>0.51388888888888884</v>
      </c>
      <c r="C59" s="35">
        <v>201</v>
      </c>
      <c r="D59" s="35" t="s">
        <v>51</v>
      </c>
      <c r="E59" s="35" t="s">
        <v>176</v>
      </c>
      <c r="F59" s="35" t="s">
        <v>49</v>
      </c>
      <c r="G59" s="35">
        <v>15.6</v>
      </c>
      <c r="H59" s="35">
        <v>4.7</v>
      </c>
      <c r="I59" s="35">
        <v>13.2</v>
      </c>
      <c r="J59" s="35">
        <v>44</v>
      </c>
      <c r="K59" s="35">
        <v>46</v>
      </c>
      <c r="L59" s="35">
        <v>40</v>
      </c>
      <c r="M59" s="35">
        <v>43</v>
      </c>
    </row>
    <row r="60" spans="1:13" x14ac:dyDescent="0.2">
      <c r="A60" s="34">
        <v>45501</v>
      </c>
      <c r="B60" s="33">
        <v>0.51388888888888884</v>
      </c>
      <c r="C60" s="32">
        <v>201</v>
      </c>
      <c r="D60" s="32" t="s">
        <v>51</v>
      </c>
      <c r="E60" s="32" t="s">
        <v>177</v>
      </c>
      <c r="F60" s="32" t="s">
        <v>49</v>
      </c>
      <c r="G60" s="32">
        <v>20</v>
      </c>
      <c r="H60" s="32">
        <v>4</v>
      </c>
      <c r="I60" s="32">
        <v>12</v>
      </c>
      <c r="J60" s="32">
        <v>47</v>
      </c>
      <c r="K60" s="32">
        <v>44</v>
      </c>
      <c r="L60" s="32">
        <v>41</v>
      </c>
      <c r="M60" s="32">
        <v>44</v>
      </c>
    </row>
    <row r="61" spans="1:13" x14ac:dyDescent="0.2">
      <c r="A61" s="37">
        <v>45529</v>
      </c>
      <c r="B61" s="36">
        <v>0.53194444444444444</v>
      </c>
      <c r="C61" s="35">
        <v>201</v>
      </c>
      <c r="D61" s="35" t="s">
        <v>51</v>
      </c>
      <c r="E61" s="35" t="s">
        <v>178</v>
      </c>
      <c r="F61" s="35" t="s">
        <v>49</v>
      </c>
      <c r="G61" s="35">
        <v>25.7</v>
      </c>
      <c r="H61" s="35">
        <v>5.8</v>
      </c>
      <c r="I61" s="35">
        <v>12.2</v>
      </c>
      <c r="J61" s="35">
        <v>51</v>
      </c>
      <c r="K61" s="35">
        <v>48</v>
      </c>
      <c r="L61" s="35">
        <v>41</v>
      </c>
      <c r="M61" s="35">
        <v>46</v>
      </c>
    </row>
    <row r="62" spans="1:13" x14ac:dyDescent="0.2">
      <c r="A62" s="34">
        <v>45557</v>
      </c>
      <c r="B62" s="33">
        <v>0.55208333333333337</v>
      </c>
      <c r="C62" s="32">
        <v>201</v>
      </c>
      <c r="D62" s="32" t="s">
        <v>51</v>
      </c>
      <c r="E62" s="32" t="s">
        <v>179</v>
      </c>
      <c r="F62" s="32" t="s">
        <v>49</v>
      </c>
      <c r="G62" s="32">
        <v>31.1</v>
      </c>
      <c r="H62" s="32">
        <v>10.7</v>
      </c>
      <c r="I62" s="32">
        <v>7.5</v>
      </c>
      <c r="J62" s="32">
        <v>54</v>
      </c>
      <c r="K62" s="32">
        <v>54</v>
      </c>
      <c r="L62" s="32">
        <v>47</v>
      </c>
      <c r="M62" s="32">
        <v>51</v>
      </c>
    </row>
    <row r="63" spans="1:13" x14ac:dyDescent="0.2">
      <c r="A63" s="102" t="s">
        <v>48</v>
      </c>
      <c r="B63" s="103"/>
      <c r="C63" s="103"/>
      <c r="D63" s="103"/>
      <c r="E63" s="103"/>
      <c r="F63" s="104"/>
      <c r="G63" s="31">
        <v>23.4</v>
      </c>
      <c r="H63" s="31">
        <v>5.9</v>
      </c>
      <c r="I63" s="31">
        <v>11.9</v>
      </c>
      <c r="J63" s="31">
        <v>49.4</v>
      </c>
      <c r="K63" s="31">
        <v>47.2</v>
      </c>
      <c r="L63" s="31">
        <v>41.4</v>
      </c>
      <c r="M63" s="31">
        <v>45.6</v>
      </c>
    </row>
    <row r="64" spans="1:13" x14ac:dyDescent="0.2">
      <c r="A64" s="99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1"/>
    </row>
    <row r="65" spans="1:13" x14ac:dyDescent="0.2">
      <c r="A65" s="31" t="s">
        <v>66</v>
      </c>
      <c r="B65" s="31" t="s">
        <v>65</v>
      </c>
      <c r="C65" s="31" t="s">
        <v>64</v>
      </c>
      <c r="D65" s="31" t="s">
        <v>63</v>
      </c>
      <c r="E65" s="31" t="s">
        <v>62</v>
      </c>
      <c r="F65" s="31" t="s">
        <v>61</v>
      </c>
      <c r="G65" s="31" t="s">
        <v>60</v>
      </c>
      <c r="H65" s="31" t="s">
        <v>59</v>
      </c>
      <c r="I65" s="31" t="s">
        <v>58</v>
      </c>
      <c r="J65" s="31" t="s">
        <v>57</v>
      </c>
      <c r="K65" s="31" t="s">
        <v>56</v>
      </c>
      <c r="L65" s="31" t="s">
        <v>55</v>
      </c>
      <c r="M65" s="31" t="s">
        <v>54</v>
      </c>
    </row>
    <row r="66" spans="1:13" x14ac:dyDescent="0.2">
      <c r="A66" s="37">
        <v>45830</v>
      </c>
      <c r="B66" s="36">
        <v>0.52777777777777779</v>
      </c>
      <c r="C66" s="35">
        <v>201</v>
      </c>
      <c r="D66" s="35" t="s">
        <v>51</v>
      </c>
      <c r="E66" s="35" t="s">
        <v>180</v>
      </c>
      <c r="F66" s="35" t="s">
        <v>49</v>
      </c>
      <c r="G66" s="35">
        <v>15.7</v>
      </c>
      <c r="H66" s="35">
        <v>2.7</v>
      </c>
      <c r="I66" s="35">
        <v>15</v>
      </c>
      <c r="J66" s="35">
        <v>44</v>
      </c>
      <c r="K66" s="35">
        <v>41</v>
      </c>
      <c r="L66" s="35">
        <v>38</v>
      </c>
      <c r="M66" s="35">
        <v>41</v>
      </c>
    </row>
    <row r="67" spans="1:13" x14ac:dyDescent="0.2">
      <c r="A67" s="34">
        <v>45858</v>
      </c>
      <c r="B67" s="33">
        <v>0.52083333333333337</v>
      </c>
      <c r="C67" s="32">
        <v>201</v>
      </c>
      <c r="D67" s="32" t="s">
        <v>51</v>
      </c>
      <c r="E67" s="32" t="s">
        <v>181</v>
      </c>
      <c r="F67" s="32" t="s">
        <v>49</v>
      </c>
      <c r="G67" s="32">
        <v>23.4</v>
      </c>
      <c r="H67" s="32">
        <v>6.4</v>
      </c>
      <c r="I67" s="32">
        <v>10.6</v>
      </c>
      <c r="J67" s="32">
        <v>49</v>
      </c>
      <c r="K67" s="32">
        <v>48</v>
      </c>
      <c r="L67" s="32">
        <v>43</v>
      </c>
      <c r="M67" s="32">
        <v>46</v>
      </c>
    </row>
    <row r="68" spans="1:13" x14ac:dyDescent="0.2">
      <c r="A68" s="37">
        <v>45879</v>
      </c>
      <c r="B68" s="36">
        <v>0.57291666666666663</v>
      </c>
      <c r="C68" s="35">
        <v>201</v>
      </c>
      <c r="D68" s="35" t="s">
        <v>51</v>
      </c>
      <c r="E68" s="35" t="s">
        <v>182</v>
      </c>
      <c r="F68" s="35" t="s">
        <v>49</v>
      </c>
      <c r="G68" s="35">
        <v>24.7</v>
      </c>
      <c r="H68" s="35">
        <v>5.3</v>
      </c>
      <c r="I68" s="35">
        <v>12.6</v>
      </c>
      <c r="J68" s="35">
        <v>51</v>
      </c>
      <c r="K68" s="35">
        <v>46</v>
      </c>
      <c r="L68" s="35">
        <v>40</v>
      </c>
      <c r="M68" s="35">
        <v>45</v>
      </c>
    </row>
    <row r="69" spans="1:13" x14ac:dyDescent="0.2">
      <c r="A69" s="34">
        <v>45901</v>
      </c>
      <c r="B69" s="33">
        <v>0.53472222222222221</v>
      </c>
      <c r="C69" s="32">
        <v>201</v>
      </c>
      <c r="D69" s="32" t="s">
        <v>51</v>
      </c>
      <c r="E69" s="32" t="s">
        <v>183</v>
      </c>
      <c r="F69" s="32" t="s">
        <v>49</v>
      </c>
      <c r="G69" s="32">
        <v>25.1</v>
      </c>
      <c r="H69" s="32">
        <v>10.4</v>
      </c>
      <c r="I69" s="32">
        <v>11</v>
      </c>
      <c r="J69" s="32">
        <v>51</v>
      </c>
      <c r="K69" s="32">
        <v>53</v>
      </c>
      <c r="L69" s="32">
        <v>43</v>
      </c>
      <c r="M69" s="32">
        <v>49</v>
      </c>
    </row>
    <row r="70" spans="1:13" x14ac:dyDescent="0.2">
      <c r="A70" s="102" t="s">
        <v>48</v>
      </c>
      <c r="B70" s="103"/>
      <c r="C70" s="103"/>
      <c r="D70" s="103"/>
      <c r="E70" s="103"/>
      <c r="F70" s="104"/>
      <c r="G70" s="31">
        <v>22.2</v>
      </c>
      <c r="H70" s="31">
        <v>6.2</v>
      </c>
      <c r="I70" s="31">
        <v>12.3</v>
      </c>
      <c r="J70" s="31">
        <v>48.8</v>
      </c>
      <c r="K70" s="31">
        <v>47</v>
      </c>
      <c r="L70" s="31">
        <v>41</v>
      </c>
      <c r="M70" s="31">
        <v>45.2</v>
      </c>
    </row>
    <row r="72" spans="1:13" x14ac:dyDescent="0.2">
      <c r="A72" s="98" t="s">
        <v>47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</row>
  </sheetData>
  <mergeCells count="20">
    <mergeCell ref="A1:M1"/>
    <mergeCell ref="A7:F7"/>
    <mergeCell ref="A8:M8"/>
    <mergeCell ref="A15:F15"/>
    <mergeCell ref="A16:M16"/>
    <mergeCell ref="A23:F23"/>
    <mergeCell ref="A5:M5"/>
    <mergeCell ref="A32:M32"/>
    <mergeCell ref="A39:F39"/>
    <mergeCell ref="A40:M40"/>
    <mergeCell ref="A24:M24"/>
    <mergeCell ref="A31:F31"/>
    <mergeCell ref="A72:M72"/>
    <mergeCell ref="A64:M64"/>
    <mergeCell ref="A70:F70"/>
    <mergeCell ref="A47:F47"/>
    <mergeCell ref="A48:M48"/>
    <mergeCell ref="A55:F55"/>
    <mergeCell ref="A56:M56"/>
    <mergeCell ref="A63:F63"/>
  </mergeCells>
  <hyperlinks>
    <hyperlink ref="A10" r:id="rId1" display="https://lakes.rmbel.info/LakeDetail.aspx?County=Itasca&amp;LakeId=1207&amp;sampleDate=5/28/2018&amp;siteid=60001" xr:uid="{6E642483-E792-4238-AA32-E1F427208691}"/>
    <hyperlink ref="A11" r:id="rId2" display="https://lakes.rmbel.info/LakeDetail.aspx?County=Itasca&amp;LakeId=1207&amp;sampleDate=7/5/2018&amp;siteid=60001" xr:uid="{51E1C1E1-5493-4E55-91C6-4BD0EDB05136}"/>
    <hyperlink ref="A12" r:id="rId3" display="https://lakes.rmbel.info/LakeDetail.aspx?County=Itasca&amp;LakeId=1207&amp;sampleDate=7/29/2018&amp;siteid=60001" xr:uid="{D3C64FD9-BD26-47C3-9505-E2458CB7B588}"/>
    <hyperlink ref="A13" r:id="rId4" display="https://lakes.rmbel.info/LakeDetail.aspx?County=Itasca&amp;LakeId=1207&amp;sampleDate=8/26/2018&amp;siteid=60001" xr:uid="{74F5EBB3-839B-4931-B9B2-964BE8A3E75F}"/>
    <hyperlink ref="A14" r:id="rId5" display="https://lakes.rmbel.info/LakeDetail.aspx?County=Itasca&amp;LakeId=1207&amp;sampleDate=9/23/2018&amp;siteid=60001" xr:uid="{110E53A3-DBEE-41F6-9FFF-917E9A015D15}"/>
    <hyperlink ref="A18" r:id="rId6" display="https://lakes.rmbel.info/LakeDetail.aspx?County=Itasca&amp;LakeId=1207&amp;sampleDate=6/16/2019&amp;siteid=60001" xr:uid="{2BEE0ECC-4278-40C0-A08D-B2E894F2018F}"/>
    <hyperlink ref="A19" r:id="rId7" display="https://lakes.rmbel.info/LakeDetail.aspx?County=Itasca&amp;LakeId=1207&amp;sampleDate=7/8/2019&amp;siteid=60001" xr:uid="{A86E84BB-03BA-4C8E-8575-870219D535CF}"/>
    <hyperlink ref="A20" r:id="rId8" display="https://lakes.rmbel.info/LakeDetail.aspx?County=Itasca&amp;LakeId=1207&amp;sampleDate=7/28/2019&amp;siteid=60001" xr:uid="{E59F0E1A-B8C2-4E06-9D43-FC8E5981A45D}"/>
    <hyperlink ref="A21" r:id="rId9" display="https://lakes.rmbel.info/LakeDetail.aspx?County=Itasca&amp;LakeId=1207&amp;sampleDate=8/25/2019&amp;siteid=60001" xr:uid="{667B832D-5E92-4C2E-90ED-644773672ACE}"/>
    <hyperlink ref="A22" r:id="rId10" display="https://lakes.rmbel.info/LakeDetail.aspx?County=Itasca&amp;LakeId=1207&amp;sampleDate=9/26/2019&amp;siteid=60001" xr:uid="{88C7A4DB-6279-4DBF-9B71-310A718C6E4A}"/>
    <hyperlink ref="A26" r:id="rId11" display="https://lakes.rmbel.info/LakeDetail.aspx?County=Itasca&amp;LakeId=1207&amp;sampleDate=5/25/2020&amp;siteid=60001" xr:uid="{4DB4E5D6-5C3C-43C1-AE3D-00C1E5E4C634}"/>
    <hyperlink ref="A27" r:id="rId12" display="https://lakes.rmbel.info/LakeDetail.aspx?County=Itasca&amp;LakeId=1207&amp;sampleDate=6/28/2020&amp;siteid=60001" xr:uid="{2A389117-F726-411D-A462-EE24834CC493}"/>
    <hyperlink ref="A28" r:id="rId13" display="https://lakes.rmbel.info/LakeDetail.aspx?County=Itasca&amp;LakeId=1207&amp;sampleDate=7/26/2020&amp;siteid=60001" xr:uid="{DB0A9246-A377-480E-98AA-DA1AA082AE61}"/>
    <hyperlink ref="A29" r:id="rId14" display="https://lakes.rmbel.info/LakeDetail.aspx?County=Itasca&amp;LakeId=1207&amp;sampleDate=8/23/2020&amp;siteid=60001" xr:uid="{4C2D856D-DD83-4E95-A209-DB395F9ABA54}"/>
    <hyperlink ref="A30" r:id="rId15" display="https://lakes.rmbel.info/LakeDetail.aspx?County=Itasca&amp;LakeId=1207&amp;sampleDate=9/27/2020&amp;siteid=60001" xr:uid="{407605A3-F38D-4317-B8C4-8DF660E517B5}"/>
    <hyperlink ref="A34" r:id="rId16" display="https://lakes.rmbel.info/LakeDetail.aspx?County=Itasca&amp;LakeId=1207&amp;sampleDate=5/31/2021&amp;siteid=60001" xr:uid="{6D8D2523-E4F9-4960-B266-66F97895FE81}"/>
    <hyperlink ref="A35" r:id="rId17" display="https://lakes.rmbel.info/LakeDetail.aspx?County=Itasca&amp;LakeId=1207&amp;sampleDate=6/27/2021&amp;siteid=60001" xr:uid="{C6BCCBB4-6CAF-4282-ABFF-FC46D6046AE3}"/>
    <hyperlink ref="A36" r:id="rId18" display="https://lakes.rmbel.info/LakeDetail.aspx?County=Itasca&amp;LakeId=1207&amp;sampleDate=7/25/2021&amp;siteid=60001" xr:uid="{8A9AC2C7-52D8-43F2-964E-6CC32FF976F8}"/>
    <hyperlink ref="A37" r:id="rId19" display="https://lakes.rmbel.info/LakeDetail.aspx?County=Itasca&amp;LakeId=1207&amp;sampleDate=8/22/2021&amp;siteid=60001" xr:uid="{86718DE9-9701-4B57-B20C-AE8B290C34A5}"/>
    <hyperlink ref="A38" r:id="rId20" display="https://lakes.rmbel.info/LakeDetail.aspx?County=Itasca&amp;LakeId=1207&amp;sampleDate=9/26/2021&amp;siteid=60001" xr:uid="{B9C4D870-8581-4068-BCE3-978F4187E86B}"/>
    <hyperlink ref="A42" r:id="rId21" display="https://lakes.rmbel.com/LakeDetail.aspx?County=Itasca&amp;LakeId=1207&amp;sampleDate=6/12/2022&amp;siteid=60001" xr:uid="{D2073E17-6611-47A7-9E0C-CB4DF2B804F5}"/>
    <hyperlink ref="A43" r:id="rId22" display="https://lakes.rmbel.com/LakeDetail.aspx?County=Itasca&amp;LakeId=1207&amp;sampleDate=7/17/2022&amp;siteid=60001" xr:uid="{DBBB6635-3E38-4D13-A8F6-C6191B3B80DF}"/>
    <hyperlink ref="A44" r:id="rId23" display="https://lakes.rmbel.com/LakeDetail.aspx?County=Itasca&amp;LakeId=1207&amp;sampleDate=8/7/2022&amp;siteid=60001" xr:uid="{C765C4C7-825C-4C1E-BEF9-4C15A5182075}"/>
    <hyperlink ref="A45" r:id="rId24" display="https://lakes.rmbel.com/LakeDetail.aspx?County=Itasca&amp;LakeId=1207&amp;sampleDate=9/5/2022&amp;siteid=60001" xr:uid="{C0258B7D-438F-4122-9F46-5ACC3318F849}"/>
    <hyperlink ref="A46" r:id="rId25" display="https://lakes.rmbel.com/LakeDetail.aspx?County=Itasca&amp;LakeId=1207&amp;sampleDate=9/25/2022&amp;siteid=60001" xr:uid="{61112951-6211-4AC6-ABFF-08CD659C450A}"/>
    <hyperlink ref="A50" r:id="rId26" display="https://lakes.rmbel.com/LakeDetail.aspx?County=Itasca&amp;LakeId=1207&amp;sampleDate=5/29/2023&amp;siteid=60001" xr:uid="{7701E652-1A83-44F9-ACF7-42E587C17106}"/>
    <hyperlink ref="A51" r:id="rId27" display="https://lakes.rmbel.com/LakeDetail.aspx?County=Itasca&amp;LakeId=1207&amp;sampleDate=6/25/2023&amp;siteid=60001" xr:uid="{544C34FF-A0AC-45CE-BD68-ADA0B643FFA7}"/>
    <hyperlink ref="A52" r:id="rId28" display="https://lakes.rmbel.com/LakeDetail.aspx?County=Itasca&amp;LakeId=1207&amp;sampleDate=7/17/2023&amp;siteid=60001" xr:uid="{1C855F83-A02C-4799-9E63-0D73640500BE}"/>
    <hyperlink ref="A53" r:id="rId29" display="https://lakes.rmbel.com/LakeDetail.aspx?County=Itasca&amp;LakeId=1207&amp;sampleDate=8/20/2023&amp;siteid=60001" xr:uid="{ED025434-E62C-4746-B338-1495967CB13B}"/>
    <hyperlink ref="A54" r:id="rId30" display="https://lakes.rmbel.com/LakeDetail.aspx?County=Itasca&amp;LakeId=1207&amp;sampleDate=9/17/2023&amp;siteid=60001" xr:uid="{2AB54A8E-1F23-4EC4-9116-8A85234914C8}"/>
    <hyperlink ref="A58" r:id="rId31" display="https://lakes.rmbel.com/LakeDetail.aspx?County=Itasca&amp;LakeId=1207&amp;sampleDate=5/27/2024&amp;siteid=60001" xr:uid="{7D190B82-7DEC-4074-96CB-BEFF7C7B070B}"/>
    <hyperlink ref="A59" r:id="rId32" display="https://lakes.rmbel.com/LakeDetail.aspx?County=Itasca&amp;LakeId=1207&amp;sampleDate=6/23/2024&amp;siteid=60001" xr:uid="{EF70541C-447E-4D29-8E8E-F7C1BBA61FC2}"/>
    <hyperlink ref="A60" r:id="rId33" display="https://lakes.rmbel.com/LakeDetail.aspx?County=Itasca&amp;LakeId=1207&amp;sampleDate=7/28/2024&amp;siteid=60001" xr:uid="{FE46631D-B331-4EDA-853F-E9FA95F2C826}"/>
    <hyperlink ref="A61" r:id="rId34" display="https://lakes.rmbel.com/LakeDetail.aspx?County=Itasca&amp;LakeId=1207&amp;sampleDate=8/25/2024&amp;siteid=60001" xr:uid="{3D4893D5-533C-44C9-869C-ABEB4761D27A}"/>
    <hyperlink ref="A62" r:id="rId35" display="https://lakes.rmbel.com/LakeDetail.aspx?County=Itasca&amp;LakeId=1207&amp;sampleDate=9/22/2024&amp;siteid=60001" xr:uid="{42BD08B8-BEB1-43D7-BF3F-A9B5BA884D44}"/>
    <hyperlink ref="A66" r:id="rId36" display="https://lakes.rmbel.com/LakeDetail.aspx?County=Itasca&amp;LakeId=1207&amp;sampleDate=6/22/2025&amp;siteid=60001" xr:uid="{451098D4-852C-4508-A4C6-FE5EFD0C08B6}"/>
    <hyperlink ref="A67" r:id="rId37" display="https://lakes.rmbel.com/LakeDetail.aspx?County=Itasca&amp;LakeId=1207&amp;sampleDate=7/20/2025&amp;siteid=60001" xr:uid="{0CDD5E3D-5F3C-4544-86D4-4A70B9C94A58}"/>
    <hyperlink ref="A68" r:id="rId38" display="https://lakes.rmbel.com/LakeDetail.aspx?County=Itasca&amp;LakeId=1207&amp;sampleDate=8/10/2025&amp;siteid=60001" xr:uid="{DE313942-4F6A-4FB2-9F35-754EBB9658AA}"/>
    <hyperlink ref="A69" r:id="rId39" display="https://lakes.rmbel.com/LakeDetail.aspx?County=Itasca&amp;LakeId=1207&amp;sampleDate=9/1/2025&amp;siteid=60001" xr:uid="{AB0CE165-54B1-49BB-B131-87DF9074C4D4}"/>
  </hyperlinks>
  <pageMargins left="0.7" right="0.7" top="0.75" bottom="0.75" header="0.3" footer="0.3"/>
  <pageSetup scale="75" orientation="portrait" r:id="rId40"/>
  <drawing r:id="rId4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E8DE8-2C5F-40E8-88D8-C0002180B644}">
  <sheetPr>
    <pageSetUpPr fitToPage="1"/>
  </sheetPr>
  <dimension ref="A1:M72"/>
  <sheetViews>
    <sheetView workbookViewId="0">
      <pane ySplit="7" topLeftCell="A8" activePane="bottomLeft" state="frozen"/>
      <selection pane="bottomLeft" activeCell="A8" sqref="A8:M8"/>
    </sheetView>
  </sheetViews>
  <sheetFormatPr baseColWidth="10" defaultColWidth="8.83203125" defaultRowHeight="15" x14ac:dyDescent="0.2"/>
  <cols>
    <col min="1" max="1" width="9.83203125" bestFit="1" customWidth="1"/>
  </cols>
  <sheetData>
    <row r="1" spans="1:13" ht="15" customHeight="1" x14ac:dyDescent="0.2">
      <c r="A1" s="106" t="s">
        <v>98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x14ac:dyDescent="0.2">
      <c r="A2" s="31" t="s">
        <v>97</v>
      </c>
      <c r="B2" s="31" t="s">
        <v>96</v>
      </c>
      <c r="C2" s="31" t="s">
        <v>95</v>
      </c>
      <c r="D2" s="31" t="s">
        <v>64</v>
      </c>
      <c r="E2" s="31" t="s">
        <v>94</v>
      </c>
      <c r="F2" s="31" t="s">
        <v>61</v>
      </c>
    </row>
    <row r="3" spans="1:13" ht="24" x14ac:dyDescent="0.2">
      <c r="A3" s="32" t="s">
        <v>93</v>
      </c>
      <c r="B3" s="32" t="s">
        <v>124</v>
      </c>
      <c r="C3" s="32" t="s">
        <v>123</v>
      </c>
      <c r="D3" s="32">
        <v>201</v>
      </c>
      <c r="E3" s="32" t="s">
        <v>207</v>
      </c>
      <c r="F3" s="32" t="s">
        <v>49</v>
      </c>
    </row>
    <row r="5" spans="1:13" ht="15" customHeight="1" x14ac:dyDescent="0.2">
      <c r="A5" s="105" t="s">
        <v>89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7" spans="1:13" ht="15" customHeight="1" x14ac:dyDescent="0.2">
      <c r="A7" s="102" t="s">
        <v>88</v>
      </c>
      <c r="B7" s="103"/>
      <c r="C7" s="103"/>
      <c r="D7" s="103"/>
      <c r="E7" s="103"/>
      <c r="F7" s="104"/>
      <c r="G7" s="31">
        <v>17.5</v>
      </c>
      <c r="H7" s="31">
        <v>4.7</v>
      </c>
      <c r="I7" s="31">
        <v>15</v>
      </c>
      <c r="J7" s="31">
        <v>44.6</v>
      </c>
      <c r="K7" s="31">
        <v>44.1</v>
      </c>
      <c r="L7" s="31">
        <v>38</v>
      </c>
      <c r="M7" s="31">
        <v>42</v>
      </c>
    </row>
    <row r="8" spans="1:13" x14ac:dyDescent="0.2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</row>
    <row r="9" spans="1:13" x14ac:dyDescent="0.2">
      <c r="A9" s="31" t="s">
        <v>66</v>
      </c>
      <c r="B9" s="31" t="s">
        <v>65</v>
      </c>
      <c r="C9" s="31" t="s">
        <v>64</v>
      </c>
      <c r="D9" s="31" t="s">
        <v>63</v>
      </c>
      <c r="E9" s="31" t="s">
        <v>62</v>
      </c>
      <c r="F9" s="31" t="s">
        <v>61</v>
      </c>
      <c r="G9" s="31" t="s">
        <v>60</v>
      </c>
      <c r="H9" s="31" t="s">
        <v>59</v>
      </c>
      <c r="I9" s="31" t="s">
        <v>58</v>
      </c>
      <c r="J9" s="31" t="s">
        <v>57</v>
      </c>
      <c r="K9" s="31" t="s">
        <v>56</v>
      </c>
      <c r="L9" s="31" t="s">
        <v>55</v>
      </c>
      <c r="M9" s="31" t="s">
        <v>54</v>
      </c>
    </row>
    <row r="10" spans="1:13" x14ac:dyDescent="0.2">
      <c r="A10" s="34">
        <v>43248</v>
      </c>
      <c r="B10" s="33">
        <v>0.66666666666666663</v>
      </c>
      <c r="C10" s="32">
        <v>201</v>
      </c>
      <c r="D10" s="32" t="s">
        <v>73</v>
      </c>
      <c r="E10" s="32" t="s">
        <v>122</v>
      </c>
      <c r="F10" s="32" t="s">
        <v>49</v>
      </c>
      <c r="G10" s="32">
        <v>11</v>
      </c>
      <c r="H10" s="32">
        <v>3.2</v>
      </c>
      <c r="I10" s="32">
        <v>11.5</v>
      </c>
      <c r="J10" s="32">
        <v>39</v>
      </c>
      <c r="K10" s="32">
        <v>42</v>
      </c>
      <c r="L10" s="32">
        <v>42</v>
      </c>
      <c r="M10" s="32">
        <v>41</v>
      </c>
    </row>
    <row r="11" spans="1:13" x14ac:dyDescent="0.2">
      <c r="A11" s="37">
        <v>43286</v>
      </c>
      <c r="B11" s="36">
        <v>0.53472222222222221</v>
      </c>
      <c r="C11" s="35">
        <v>201</v>
      </c>
      <c r="D11" s="35" t="s">
        <v>73</v>
      </c>
      <c r="E11" s="35" t="s">
        <v>121</v>
      </c>
      <c r="F11" s="35" t="s">
        <v>49</v>
      </c>
      <c r="G11" s="35">
        <v>13</v>
      </c>
      <c r="H11" s="35">
        <v>4</v>
      </c>
      <c r="I11" s="35">
        <v>14</v>
      </c>
      <c r="J11" s="35">
        <v>41</v>
      </c>
      <c r="K11" s="35">
        <v>44</v>
      </c>
      <c r="L11" s="35">
        <v>39</v>
      </c>
      <c r="M11" s="35">
        <v>41</v>
      </c>
    </row>
    <row r="12" spans="1:13" x14ac:dyDescent="0.2">
      <c r="A12" s="34">
        <v>43310</v>
      </c>
      <c r="B12" s="33">
        <v>0.58680555555555558</v>
      </c>
      <c r="C12" s="32">
        <v>201</v>
      </c>
      <c r="D12" s="32" t="s">
        <v>73</v>
      </c>
      <c r="E12" s="32" t="s">
        <v>120</v>
      </c>
      <c r="F12" s="32" t="s">
        <v>49</v>
      </c>
      <c r="G12" s="32">
        <v>12</v>
      </c>
      <c r="H12" s="32">
        <v>3.5</v>
      </c>
      <c r="I12" s="32">
        <v>14</v>
      </c>
      <c r="J12" s="32">
        <v>40</v>
      </c>
      <c r="K12" s="32">
        <v>43</v>
      </c>
      <c r="L12" s="32">
        <v>39</v>
      </c>
      <c r="M12" s="32">
        <v>41</v>
      </c>
    </row>
    <row r="13" spans="1:13" ht="15" customHeight="1" x14ac:dyDescent="0.2">
      <c r="A13" s="37">
        <v>43338</v>
      </c>
      <c r="B13" s="36">
        <v>0.52638888888888891</v>
      </c>
      <c r="C13" s="35">
        <v>201</v>
      </c>
      <c r="D13" s="35" t="s">
        <v>73</v>
      </c>
      <c r="E13" s="35" t="s">
        <v>119</v>
      </c>
      <c r="F13" s="35" t="s">
        <v>49</v>
      </c>
      <c r="G13" s="35">
        <v>17</v>
      </c>
      <c r="H13" s="35">
        <v>7.5</v>
      </c>
      <c r="I13" s="35">
        <v>11</v>
      </c>
      <c r="J13" s="35">
        <v>45</v>
      </c>
      <c r="K13" s="35">
        <v>50</v>
      </c>
      <c r="L13" s="35">
        <v>43</v>
      </c>
      <c r="M13" s="35">
        <v>46</v>
      </c>
    </row>
    <row r="14" spans="1:13" x14ac:dyDescent="0.2">
      <c r="A14" s="34">
        <v>43366</v>
      </c>
      <c r="B14" s="33">
        <v>0.54513888888888895</v>
      </c>
      <c r="C14" s="32">
        <v>201</v>
      </c>
      <c r="D14" s="32" t="s">
        <v>73</v>
      </c>
      <c r="E14" s="32" t="s">
        <v>118</v>
      </c>
      <c r="F14" s="32" t="s">
        <v>49</v>
      </c>
      <c r="G14" s="32">
        <v>17</v>
      </c>
      <c r="H14" s="32">
        <v>5.9</v>
      </c>
      <c r="I14" s="32">
        <v>9.5</v>
      </c>
      <c r="J14" s="32">
        <v>45</v>
      </c>
      <c r="K14" s="32">
        <v>48</v>
      </c>
      <c r="L14" s="32">
        <v>45</v>
      </c>
      <c r="M14" s="32">
        <v>46</v>
      </c>
    </row>
    <row r="15" spans="1:13" ht="15" customHeight="1" x14ac:dyDescent="0.2">
      <c r="A15" s="102" t="s">
        <v>48</v>
      </c>
      <c r="B15" s="103"/>
      <c r="C15" s="103"/>
      <c r="D15" s="103"/>
      <c r="E15" s="103"/>
      <c r="F15" s="104"/>
      <c r="G15" s="31">
        <v>14</v>
      </c>
      <c r="H15" s="31">
        <v>4.8</v>
      </c>
      <c r="I15" s="31">
        <v>12</v>
      </c>
      <c r="J15" s="31">
        <v>42</v>
      </c>
      <c r="K15" s="31">
        <v>45.4</v>
      </c>
      <c r="L15" s="31">
        <v>41.6</v>
      </c>
      <c r="M15" s="31">
        <v>43</v>
      </c>
    </row>
    <row r="16" spans="1:13" x14ac:dyDescent="0.2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3" x14ac:dyDescent="0.2">
      <c r="A17" s="31" t="s">
        <v>66</v>
      </c>
      <c r="B17" s="31" t="s">
        <v>65</v>
      </c>
      <c r="C17" s="31" t="s">
        <v>64</v>
      </c>
      <c r="D17" s="31" t="s">
        <v>63</v>
      </c>
      <c r="E17" s="31" t="s">
        <v>62</v>
      </c>
      <c r="F17" s="31" t="s">
        <v>61</v>
      </c>
      <c r="G17" s="31" t="s">
        <v>60</v>
      </c>
      <c r="H17" s="31" t="s">
        <v>59</v>
      </c>
      <c r="I17" s="31" t="s">
        <v>58</v>
      </c>
      <c r="J17" s="31" t="s">
        <v>57</v>
      </c>
      <c r="K17" s="31" t="s">
        <v>56</v>
      </c>
      <c r="L17" s="31" t="s">
        <v>55</v>
      </c>
      <c r="M17" s="31" t="s">
        <v>54</v>
      </c>
    </row>
    <row r="18" spans="1:13" x14ac:dyDescent="0.2">
      <c r="A18" s="37">
        <v>43632</v>
      </c>
      <c r="B18" s="36">
        <v>0.65694444444444444</v>
      </c>
      <c r="C18" s="35">
        <v>201</v>
      </c>
      <c r="D18" s="35" t="s">
        <v>73</v>
      </c>
      <c r="E18" s="35" t="s">
        <v>117</v>
      </c>
      <c r="F18" s="35" t="s">
        <v>49</v>
      </c>
      <c r="G18" s="35">
        <v>15</v>
      </c>
      <c r="H18" s="35">
        <v>2.2000000000000002</v>
      </c>
      <c r="I18" s="35">
        <v>15.7</v>
      </c>
      <c r="J18" s="35">
        <v>43</v>
      </c>
      <c r="K18" s="35">
        <v>38</v>
      </c>
      <c r="L18" s="35">
        <v>37</v>
      </c>
      <c r="M18" s="35">
        <v>39</v>
      </c>
    </row>
    <row r="19" spans="1:13" x14ac:dyDescent="0.2">
      <c r="A19" s="34">
        <v>43654</v>
      </c>
      <c r="B19" s="33">
        <v>0.51527777777777783</v>
      </c>
      <c r="C19" s="32">
        <v>201</v>
      </c>
      <c r="D19" s="32" t="s">
        <v>73</v>
      </c>
      <c r="E19" s="32" t="s">
        <v>116</v>
      </c>
      <c r="F19" s="32" t="s">
        <v>49</v>
      </c>
      <c r="G19" s="32">
        <v>12</v>
      </c>
      <c r="H19" s="32">
        <v>3.1</v>
      </c>
      <c r="I19" s="32">
        <v>14.8</v>
      </c>
      <c r="J19" s="32">
        <v>40</v>
      </c>
      <c r="K19" s="32">
        <v>42</v>
      </c>
      <c r="L19" s="32">
        <v>38</v>
      </c>
      <c r="M19" s="32">
        <v>40</v>
      </c>
    </row>
    <row r="20" spans="1:13" x14ac:dyDescent="0.2">
      <c r="A20" s="37">
        <v>43674</v>
      </c>
      <c r="B20" s="36">
        <v>0.53472222222222221</v>
      </c>
      <c r="C20" s="35">
        <v>201</v>
      </c>
      <c r="D20" s="35" t="s">
        <v>73</v>
      </c>
      <c r="E20" s="35" t="s">
        <v>115</v>
      </c>
      <c r="F20" s="35" t="s">
        <v>49</v>
      </c>
      <c r="G20" s="35">
        <v>13</v>
      </c>
      <c r="H20" s="35">
        <v>2.7</v>
      </c>
      <c r="I20" s="35">
        <v>15.1</v>
      </c>
      <c r="J20" s="35">
        <v>41</v>
      </c>
      <c r="K20" s="35">
        <v>40</v>
      </c>
      <c r="L20" s="35">
        <v>38</v>
      </c>
      <c r="M20" s="35">
        <v>40</v>
      </c>
    </row>
    <row r="21" spans="1:13" ht="15" customHeight="1" x14ac:dyDescent="0.2">
      <c r="A21" s="34">
        <v>43702</v>
      </c>
      <c r="B21" s="33">
        <v>0.51944444444444449</v>
      </c>
      <c r="C21" s="32">
        <v>201</v>
      </c>
      <c r="D21" s="32" t="s">
        <v>73</v>
      </c>
      <c r="E21" s="32" t="s">
        <v>114</v>
      </c>
      <c r="F21" s="32" t="s">
        <v>49</v>
      </c>
      <c r="G21" s="32">
        <v>16</v>
      </c>
      <c r="H21" s="32">
        <v>4.9000000000000004</v>
      </c>
      <c r="I21" s="32">
        <v>13.8</v>
      </c>
      <c r="J21" s="32">
        <v>44</v>
      </c>
      <c r="K21" s="32">
        <v>46</v>
      </c>
      <c r="L21" s="32">
        <v>39</v>
      </c>
      <c r="M21" s="32">
        <v>43</v>
      </c>
    </row>
    <row r="22" spans="1:13" x14ac:dyDescent="0.2">
      <c r="A22" s="37">
        <v>43734</v>
      </c>
      <c r="B22" s="36">
        <v>0.49652777777777773</v>
      </c>
      <c r="C22" s="35">
        <v>201</v>
      </c>
      <c r="D22" s="35" t="s">
        <v>73</v>
      </c>
      <c r="E22" s="35" t="s">
        <v>113</v>
      </c>
      <c r="F22" s="35" t="s">
        <v>49</v>
      </c>
      <c r="G22" s="35">
        <v>30</v>
      </c>
      <c r="H22" s="35">
        <v>9.6</v>
      </c>
      <c r="I22" s="35">
        <v>15</v>
      </c>
      <c r="J22" s="35">
        <v>53</v>
      </c>
      <c r="K22" s="35">
        <v>53</v>
      </c>
      <c r="L22" s="35">
        <v>38</v>
      </c>
      <c r="M22" s="35">
        <v>48</v>
      </c>
    </row>
    <row r="23" spans="1:13" ht="15" customHeight="1" x14ac:dyDescent="0.2">
      <c r="A23" s="102" t="s">
        <v>48</v>
      </c>
      <c r="B23" s="103"/>
      <c r="C23" s="103"/>
      <c r="D23" s="103"/>
      <c r="E23" s="103"/>
      <c r="F23" s="104"/>
      <c r="G23" s="31">
        <v>17.2</v>
      </c>
      <c r="H23" s="31">
        <v>4.5</v>
      </c>
      <c r="I23" s="31">
        <v>14.9</v>
      </c>
      <c r="J23" s="31">
        <v>44.2</v>
      </c>
      <c r="K23" s="31">
        <v>43.8</v>
      </c>
      <c r="L23" s="31">
        <v>38</v>
      </c>
      <c r="M23" s="31">
        <v>42</v>
      </c>
    </row>
    <row r="24" spans="1:13" x14ac:dyDescent="0.2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1"/>
    </row>
    <row r="25" spans="1:13" x14ac:dyDescent="0.2">
      <c r="A25" s="31" t="s">
        <v>66</v>
      </c>
      <c r="B25" s="31" t="s">
        <v>65</v>
      </c>
      <c r="C25" s="31" t="s">
        <v>64</v>
      </c>
      <c r="D25" s="31" t="s">
        <v>63</v>
      </c>
      <c r="E25" s="31" t="s">
        <v>62</v>
      </c>
      <c r="F25" s="31" t="s">
        <v>61</v>
      </c>
      <c r="G25" s="31" t="s">
        <v>60</v>
      </c>
      <c r="H25" s="31" t="s">
        <v>59</v>
      </c>
      <c r="I25" s="31" t="s">
        <v>58</v>
      </c>
      <c r="J25" s="31" t="s">
        <v>57</v>
      </c>
      <c r="K25" s="31" t="s">
        <v>56</v>
      </c>
      <c r="L25" s="31" t="s">
        <v>55</v>
      </c>
      <c r="M25" s="31" t="s">
        <v>54</v>
      </c>
    </row>
    <row r="26" spans="1:13" x14ac:dyDescent="0.2">
      <c r="A26" s="34">
        <v>43976</v>
      </c>
      <c r="B26" s="33">
        <v>0.5</v>
      </c>
      <c r="C26" s="32">
        <v>201</v>
      </c>
      <c r="D26" s="32" t="s">
        <v>73</v>
      </c>
      <c r="E26" s="32" t="s">
        <v>112</v>
      </c>
      <c r="F26" s="32" t="s">
        <v>49</v>
      </c>
      <c r="G26" s="32">
        <v>24</v>
      </c>
      <c r="H26" s="32">
        <v>2.2000000000000002</v>
      </c>
      <c r="I26" s="32">
        <v>14.4</v>
      </c>
      <c r="J26" s="32">
        <v>50</v>
      </c>
      <c r="K26" s="32">
        <v>38</v>
      </c>
      <c r="L26" s="32">
        <v>39</v>
      </c>
      <c r="M26" s="32">
        <v>42</v>
      </c>
    </row>
    <row r="27" spans="1:13" x14ac:dyDescent="0.2">
      <c r="A27" s="37">
        <v>44010</v>
      </c>
      <c r="B27" s="36">
        <v>0.56597222222222221</v>
      </c>
      <c r="C27" s="35">
        <v>201</v>
      </c>
      <c r="D27" s="35" t="s">
        <v>73</v>
      </c>
      <c r="E27" s="35" t="s">
        <v>111</v>
      </c>
      <c r="F27" s="35" t="s">
        <v>49</v>
      </c>
      <c r="G27" s="35">
        <v>14</v>
      </c>
      <c r="H27" s="35">
        <v>4</v>
      </c>
      <c r="I27" s="35">
        <v>13.5</v>
      </c>
      <c r="J27" s="35">
        <v>42</v>
      </c>
      <c r="K27" s="35">
        <v>44</v>
      </c>
      <c r="L27" s="35">
        <v>40</v>
      </c>
      <c r="M27" s="35">
        <v>42</v>
      </c>
    </row>
    <row r="28" spans="1:13" x14ac:dyDescent="0.2">
      <c r="A28" s="34">
        <v>44038</v>
      </c>
      <c r="B28" s="33">
        <v>0.5</v>
      </c>
      <c r="C28" s="32">
        <v>201</v>
      </c>
      <c r="D28" s="32" t="s">
        <v>73</v>
      </c>
      <c r="E28" s="32" t="s">
        <v>110</v>
      </c>
      <c r="F28" s="32" t="s">
        <v>49</v>
      </c>
      <c r="G28" s="32">
        <v>16</v>
      </c>
      <c r="H28" s="32">
        <v>2.7</v>
      </c>
      <c r="I28" s="32">
        <v>17.100000000000001</v>
      </c>
      <c r="J28" s="32">
        <v>44</v>
      </c>
      <c r="K28" s="32">
        <v>40</v>
      </c>
      <c r="L28" s="32">
        <v>36</v>
      </c>
      <c r="M28" s="32">
        <v>40</v>
      </c>
    </row>
    <row r="29" spans="1:13" ht="15" customHeight="1" x14ac:dyDescent="0.2">
      <c r="A29" s="37">
        <v>44066</v>
      </c>
      <c r="B29" s="36">
        <v>0.4916666666666667</v>
      </c>
      <c r="C29" s="35">
        <v>201</v>
      </c>
      <c r="D29" s="35" t="s">
        <v>73</v>
      </c>
      <c r="E29" s="35" t="s">
        <v>109</v>
      </c>
      <c r="F29" s="35" t="s">
        <v>49</v>
      </c>
      <c r="G29" s="35">
        <v>16</v>
      </c>
      <c r="H29" s="35">
        <v>6.4</v>
      </c>
      <c r="I29" s="35">
        <v>13</v>
      </c>
      <c r="J29" s="35">
        <v>44</v>
      </c>
      <c r="K29" s="35">
        <v>49</v>
      </c>
      <c r="L29" s="35">
        <v>40</v>
      </c>
      <c r="M29" s="35">
        <v>44</v>
      </c>
    </row>
    <row r="30" spans="1:13" x14ac:dyDescent="0.2">
      <c r="A30" s="34">
        <v>44101</v>
      </c>
      <c r="B30" s="33">
        <v>0.51736111111111105</v>
      </c>
      <c r="C30" s="32">
        <v>201</v>
      </c>
      <c r="D30" s="32" t="s">
        <v>73</v>
      </c>
      <c r="E30" s="32" t="s">
        <v>108</v>
      </c>
      <c r="F30" s="32" t="s">
        <v>49</v>
      </c>
      <c r="G30" s="32">
        <v>20</v>
      </c>
      <c r="H30" s="32">
        <v>3.3</v>
      </c>
      <c r="I30" s="32">
        <v>15.5</v>
      </c>
      <c r="J30" s="32">
        <v>47</v>
      </c>
      <c r="K30" s="32">
        <v>42</v>
      </c>
      <c r="L30" s="32">
        <v>38</v>
      </c>
      <c r="M30" s="32">
        <v>42</v>
      </c>
    </row>
    <row r="31" spans="1:13" ht="15" customHeight="1" x14ac:dyDescent="0.2">
      <c r="A31" s="102" t="s">
        <v>48</v>
      </c>
      <c r="B31" s="103"/>
      <c r="C31" s="103"/>
      <c r="D31" s="103"/>
      <c r="E31" s="103"/>
      <c r="F31" s="104"/>
      <c r="G31" s="31">
        <v>18</v>
      </c>
      <c r="H31" s="31">
        <v>3.7</v>
      </c>
      <c r="I31" s="31">
        <v>14.7</v>
      </c>
      <c r="J31" s="31">
        <v>45.4</v>
      </c>
      <c r="K31" s="31">
        <v>42.6</v>
      </c>
      <c r="L31" s="31">
        <v>38.6</v>
      </c>
      <c r="M31" s="31">
        <v>42</v>
      </c>
    </row>
    <row r="32" spans="1:13" x14ac:dyDescent="0.2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</row>
    <row r="33" spans="1:13" x14ac:dyDescent="0.2">
      <c r="A33" s="31" t="s">
        <v>66</v>
      </c>
      <c r="B33" s="31" t="s">
        <v>65</v>
      </c>
      <c r="C33" s="31" t="s">
        <v>64</v>
      </c>
      <c r="D33" s="31" t="s">
        <v>63</v>
      </c>
      <c r="E33" s="31" t="s">
        <v>62</v>
      </c>
      <c r="F33" s="31" t="s">
        <v>61</v>
      </c>
      <c r="G33" s="31" t="s">
        <v>60</v>
      </c>
      <c r="H33" s="31" t="s">
        <v>59</v>
      </c>
      <c r="I33" s="31" t="s">
        <v>58</v>
      </c>
      <c r="J33" s="31" t="s">
        <v>57</v>
      </c>
      <c r="K33" s="31" t="s">
        <v>56</v>
      </c>
      <c r="L33" s="31" t="s">
        <v>55</v>
      </c>
      <c r="M33" s="31" t="s">
        <v>54</v>
      </c>
    </row>
    <row r="34" spans="1:13" x14ac:dyDescent="0.2">
      <c r="A34" s="37">
        <v>44347</v>
      </c>
      <c r="B34" s="36">
        <v>0.49652777777777773</v>
      </c>
      <c r="C34" s="35">
        <v>201</v>
      </c>
      <c r="D34" s="35" t="s">
        <v>51</v>
      </c>
      <c r="E34" s="35" t="s">
        <v>107</v>
      </c>
      <c r="F34" s="35" t="s">
        <v>49</v>
      </c>
      <c r="G34" s="35">
        <v>12</v>
      </c>
      <c r="H34" s="35">
        <v>3</v>
      </c>
      <c r="I34" s="35">
        <v>15.5</v>
      </c>
      <c r="J34" s="35">
        <v>40</v>
      </c>
      <c r="K34" s="35">
        <v>41</v>
      </c>
      <c r="L34" s="35">
        <v>37</v>
      </c>
      <c r="M34" s="35">
        <v>39</v>
      </c>
    </row>
    <row r="35" spans="1:13" x14ac:dyDescent="0.2">
      <c r="A35" s="34">
        <v>44374</v>
      </c>
      <c r="B35" s="33">
        <v>0.52430555555555558</v>
      </c>
      <c r="C35" s="32">
        <v>201</v>
      </c>
      <c r="D35" s="32" t="s">
        <v>51</v>
      </c>
      <c r="E35" s="32" t="s">
        <v>106</v>
      </c>
      <c r="F35" s="32" t="s">
        <v>49</v>
      </c>
      <c r="G35" s="32">
        <v>10</v>
      </c>
      <c r="H35" s="32">
        <v>3</v>
      </c>
      <c r="I35" s="32">
        <v>16.5</v>
      </c>
      <c r="J35" s="32">
        <v>39</v>
      </c>
      <c r="K35" s="32">
        <v>41</v>
      </c>
      <c r="L35" s="32">
        <v>36</v>
      </c>
      <c r="M35" s="32">
        <v>39</v>
      </c>
    </row>
    <row r="36" spans="1:13" x14ac:dyDescent="0.2">
      <c r="A36" s="37">
        <v>44402</v>
      </c>
      <c r="B36" s="36">
        <v>0.50347222222222221</v>
      </c>
      <c r="C36" s="35">
        <v>201</v>
      </c>
      <c r="D36" s="35" t="s">
        <v>51</v>
      </c>
      <c r="E36" s="35" t="s">
        <v>105</v>
      </c>
      <c r="F36" s="35" t="s">
        <v>49</v>
      </c>
      <c r="G36" s="35">
        <v>11</v>
      </c>
      <c r="H36" s="35">
        <v>3</v>
      </c>
      <c r="I36" s="35">
        <v>17.5</v>
      </c>
      <c r="J36" s="35">
        <v>40</v>
      </c>
      <c r="K36" s="35">
        <v>41</v>
      </c>
      <c r="L36" s="35">
        <v>35</v>
      </c>
      <c r="M36" s="35">
        <v>39</v>
      </c>
    </row>
    <row r="37" spans="1:13" ht="15" customHeight="1" x14ac:dyDescent="0.2">
      <c r="A37" s="34">
        <v>44430</v>
      </c>
      <c r="B37" s="33">
        <v>0.46180555555555558</v>
      </c>
      <c r="C37" s="32">
        <v>201</v>
      </c>
      <c r="D37" s="32" t="s">
        <v>51</v>
      </c>
      <c r="E37" s="32" t="s">
        <v>104</v>
      </c>
      <c r="F37" s="32" t="s">
        <v>49</v>
      </c>
      <c r="G37" s="32">
        <v>12</v>
      </c>
      <c r="H37" s="32">
        <v>2</v>
      </c>
      <c r="I37" s="32">
        <v>15.9</v>
      </c>
      <c r="J37" s="32">
        <v>41</v>
      </c>
      <c r="K37" s="32">
        <v>37</v>
      </c>
      <c r="L37" s="32">
        <v>37</v>
      </c>
      <c r="M37" s="32">
        <v>38</v>
      </c>
    </row>
    <row r="38" spans="1:13" x14ac:dyDescent="0.2">
      <c r="A38" s="37">
        <v>44465</v>
      </c>
      <c r="B38" s="36">
        <v>0.49444444444444446</v>
      </c>
      <c r="C38" s="35">
        <v>201</v>
      </c>
      <c r="D38" s="35" t="s">
        <v>51</v>
      </c>
      <c r="E38" s="35" t="s">
        <v>103</v>
      </c>
      <c r="F38" s="35" t="s">
        <v>49</v>
      </c>
      <c r="G38" s="35">
        <v>22</v>
      </c>
      <c r="H38" s="35">
        <v>7</v>
      </c>
      <c r="I38" s="35">
        <v>13</v>
      </c>
      <c r="J38" s="35">
        <v>49</v>
      </c>
      <c r="K38" s="35">
        <v>50</v>
      </c>
      <c r="L38" s="35">
        <v>40</v>
      </c>
      <c r="M38" s="35">
        <v>46</v>
      </c>
    </row>
    <row r="39" spans="1:13" x14ac:dyDescent="0.2">
      <c r="A39" s="102" t="s">
        <v>48</v>
      </c>
      <c r="B39" s="103"/>
      <c r="C39" s="103"/>
      <c r="D39" s="103"/>
      <c r="E39" s="103"/>
      <c r="F39" s="104"/>
      <c r="G39" s="31">
        <v>13.4</v>
      </c>
      <c r="H39" s="31">
        <v>3.6</v>
      </c>
      <c r="I39" s="31">
        <v>15.7</v>
      </c>
      <c r="J39" s="31">
        <v>41.8</v>
      </c>
      <c r="K39" s="31">
        <v>42</v>
      </c>
      <c r="L39" s="31">
        <v>37</v>
      </c>
      <c r="M39" s="31">
        <v>40.200000000000003</v>
      </c>
    </row>
    <row r="40" spans="1:13" x14ac:dyDescent="0.2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1"/>
    </row>
    <row r="41" spans="1:13" x14ac:dyDescent="0.2">
      <c r="A41" s="31" t="s">
        <v>66</v>
      </c>
      <c r="B41" s="31" t="s">
        <v>65</v>
      </c>
      <c r="C41" s="31" t="s">
        <v>64</v>
      </c>
      <c r="D41" s="31" t="s">
        <v>63</v>
      </c>
      <c r="E41" s="31" t="s">
        <v>62</v>
      </c>
      <c r="F41" s="31" t="s">
        <v>61</v>
      </c>
      <c r="G41" s="31" t="s">
        <v>60</v>
      </c>
      <c r="H41" s="31" t="s">
        <v>59</v>
      </c>
      <c r="I41" s="31" t="s">
        <v>58</v>
      </c>
      <c r="J41" s="31" t="s">
        <v>57</v>
      </c>
      <c r="K41" s="31" t="s">
        <v>56</v>
      </c>
      <c r="L41" s="31" t="s">
        <v>55</v>
      </c>
      <c r="M41" s="31" t="s">
        <v>54</v>
      </c>
    </row>
    <row r="42" spans="1:13" x14ac:dyDescent="0.2">
      <c r="A42" s="34">
        <v>44724</v>
      </c>
      <c r="B42" s="33">
        <v>0.5083333333333333</v>
      </c>
      <c r="C42" s="32">
        <v>201</v>
      </c>
      <c r="D42" s="32" t="s">
        <v>51</v>
      </c>
      <c r="E42" s="32" t="s">
        <v>102</v>
      </c>
      <c r="F42" s="32" t="s">
        <v>49</v>
      </c>
      <c r="G42" s="32">
        <v>66.599999999999994</v>
      </c>
      <c r="H42" s="32" t="s">
        <v>101</v>
      </c>
      <c r="I42" s="32">
        <v>16.100000000000001</v>
      </c>
      <c r="J42" s="32">
        <v>65</v>
      </c>
      <c r="K42" s="32">
        <v>31</v>
      </c>
      <c r="L42" s="32">
        <v>37</v>
      </c>
      <c r="M42" s="32">
        <v>44</v>
      </c>
    </row>
    <row r="43" spans="1:13" x14ac:dyDescent="0.2">
      <c r="A43" s="37">
        <v>44759</v>
      </c>
      <c r="B43" s="36">
        <v>0.52222222222222225</v>
      </c>
      <c r="C43" s="35">
        <v>201</v>
      </c>
      <c r="D43" s="35" t="s">
        <v>51</v>
      </c>
      <c r="E43" s="35" t="s">
        <v>100</v>
      </c>
      <c r="F43" s="35" t="s">
        <v>49</v>
      </c>
      <c r="G43" s="35">
        <v>14.6</v>
      </c>
      <c r="H43" s="35">
        <v>2.7</v>
      </c>
      <c r="I43" s="35">
        <v>16</v>
      </c>
      <c r="J43" s="35">
        <v>43</v>
      </c>
      <c r="K43" s="35">
        <v>41</v>
      </c>
      <c r="L43" s="35">
        <v>37</v>
      </c>
      <c r="M43" s="35">
        <v>40</v>
      </c>
    </row>
    <row r="44" spans="1:13" x14ac:dyDescent="0.2">
      <c r="A44" s="34">
        <v>44780</v>
      </c>
      <c r="B44" s="33">
        <v>0.50069444444444444</v>
      </c>
      <c r="C44" s="32">
        <v>201</v>
      </c>
      <c r="D44" s="32" t="s">
        <v>51</v>
      </c>
      <c r="E44" s="32" t="s">
        <v>99</v>
      </c>
      <c r="F44" s="32" t="s">
        <v>49</v>
      </c>
      <c r="G44" s="32">
        <v>16.7</v>
      </c>
      <c r="H44" s="32">
        <v>8.8000000000000007</v>
      </c>
      <c r="I44" s="32">
        <v>15.5</v>
      </c>
      <c r="J44" s="32">
        <v>45</v>
      </c>
      <c r="K44" s="32">
        <v>52</v>
      </c>
      <c r="L44" s="32">
        <v>37</v>
      </c>
      <c r="M44" s="32">
        <v>44</v>
      </c>
    </row>
    <row r="45" spans="1:13" ht="15" customHeight="1" x14ac:dyDescent="0.2">
      <c r="A45" s="37">
        <v>44809</v>
      </c>
      <c r="B45" s="36">
        <v>0.53819444444444442</v>
      </c>
      <c r="C45" s="35">
        <v>201</v>
      </c>
      <c r="D45" s="35" t="s">
        <v>51</v>
      </c>
      <c r="E45" s="35" t="s">
        <v>208</v>
      </c>
      <c r="F45" s="35" t="s">
        <v>49</v>
      </c>
      <c r="G45" s="35">
        <v>18.100000000000001</v>
      </c>
      <c r="H45" s="35">
        <v>5.3</v>
      </c>
      <c r="I45" s="35" t="s">
        <v>168</v>
      </c>
      <c r="J45" s="35">
        <v>46</v>
      </c>
      <c r="K45" s="35">
        <v>46</v>
      </c>
      <c r="L45" s="35" t="s">
        <v>168</v>
      </c>
      <c r="M45" s="35" t="s">
        <v>168</v>
      </c>
    </row>
    <row r="46" spans="1:13" x14ac:dyDescent="0.2">
      <c r="A46" s="34">
        <v>44829</v>
      </c>
      <c r="B46" s="33">
        <v>0.51736111111111116</v>
      </c>
      <c r="C46" s="32">
        <v>201</v>
      </c>
      <c r="D46" s="32" t="s">
        <v>51</v>
      </c>
      <c r="E46" s="32" t="s">
        <v>209</v>
      </c>
      <c r="F46" s="32" t="s">
        <v>49</v>
      </c>
      <c r="G46" s="32">
        <v>22.1</v>
      </c>
      <c r="H46" s="32">
        <v>4.8</v>
      </c>
      <c r="I46" s="32">
        <v>13.5</v>
      </c>
      <c r="J46" s="32">
        <v>49</v>
      </c>
      <c r="K46" s="32">
        <v>46</v>
      </c>
      <c r="L46" s="32">
        <v>39</v>
      </c>
      <c r="M46" s="32">
        <v>44</v>
      </c>
    </row>
    <row r="47" spans="1:13" x14ac:dyDescent="0.2">
      <c r="A47" s="102" t="s">
        <v>48</v>
      </c>
      <c r="B47" s="103"/>
      <c r="C47" s="103"/>
      <c r="D47" s="103"/>
      <c r="E47" s="103"/>
      <c r="F47" s="104"/>
      <c r="G47" s="31">
        <v>27.6</v>
      </c>
      <c r="H47" s="31">
        <v>4.4000000000000004</v>
      </c>
      <c r="I47" s="31">
        <v>15.3</v>
      </c>
      <c r="J47" s="31">
        <v>49.6</v>
      </c>
      <c r="K47" s="31">
        <v>43.2</v>
      </c>
      <c r="L47" s="31">
        <v>37.5</v>
      </c>
      <c r="M47" s="31">
        <v>43</v>
      </c>
    </row>
    <row r="48" spans="1:13" x14ac:dyDescent="0.2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1"/>
    </row>
    <row r="49" spans="1:13" x14ac:dyDescent="0.2">
      <c r="A49" s="31" t="s">
        <v>66</v>
      </c>
      <c r="B49" s="31" t="s">
        <v>65</v>
      </c>
      <c r="C49" s="31" t="s">
        <v>64</v>
      </c>
      <c r="D49" s="31" t="s">
        <v>63</v>
      </c>
      <c r="E49" s="31" t="s">
        <v>62</v>
      </c>
      <c r="F49" s="31" t="s">
        <v>61</v>
      </c>
      <c r="G49" s="31" t="s">
        <v>60</v>
      </c>
      <c r="H49" s="31" t="s">
        <v>59</v>
      </c>
      <c r="I49" s="31" t="s">
        <v>58</v>
      </c>
      <c r="J49" s="31" t="s">
        <v>57</v>
      </c>
      <c r="K49" s="31" t="s">
        <v>56</v>
      </c>
      <c r="L49" s="31" t="s">
        <v>55</v>
      </c>
      <c r="M49" s="31" t="s">
        <v>54</v>
      </c>
    </row>
    <row r="50" spans="1:13" x14ac:dyDescent="0.2">
      <c r="A50" s="37">
        <v>45075</v>
      </c>
      <c r="B50" s="36">
        <v>0.51111111111111107</v>
      </c>
      <c r="C50" s="35">
        <v>201</v>
      </c>
      <c r="D50" s="35" t="s">
        <v>51</v>
      </c>
      <c r="E50" s="35" t="s">
        <v>210</v>
      </c>
      <c r="F50" s="35" t="s">
        <v>49</v>
      </c>
      <c r="G50" s="35">
        <v>25.5</v>
      </c>
      <c r="H50" s="35">
        <v>5.0999999999999996</v>
      </c>
      <c r="I50" s="35">
        <v>9.5</v>
      </c>
      <c r="J50" s="35">
        <v>51</v>
      </c>
      <c r="K50" s="35">
        <v>46</v>
      </c>
      <c r="L50" s="35">
        <v>44</v>
      </c>
      <c r="M50" s="35">
        <v>47</v>
      </c>
    </row>
    <row r="51" spans="1:13" x14ac:dyDescent="0.2">
      <c r="A51" s="34">
        <v>45102</v>
      </c>
      <c r="B51" s="33">
        <v>0.46805555555555556</v>
      </c>
      <c r="C51" s="32">
        <v>201</v>
      </c>
      <c r="D51" s="32" t="s">
        <v>51</v>
      </c>
      <c r="E51" s="32" t="s">
        <v>211</v>
      </c>
      <c r="F51" s="32" t="s">
        <v>49</v>
      </c>
      <c r="G51" s="32">
        <v>11.3</v>
      </c>
      <c r="H51" s="32">
        <v>3.8</v>
      </c>
      <c r="I51" s="32">
        <v>17</v>
      </c>
      <c r="J51" s="32">
        <v>39</v>
      </c>
      <c r="K51" s="32">
        <v>44</v>
      </c>
      <c r="L51" s="32">
        <v>36</v>
      </c>
      <c r="M51" s="32">
        <v>39</v>
      </c>
    </row>
    <row r="52" spans="1:13" x14ac:dyDescent="0.2">
      <c r="A52" s="37">
        <v>45123</v>
      </c>
      <c r="B52" s="36">
        <v>0.53402777777777777</v>
      </c>
      <c r="C52" s="35">
        <v>201</v>
      </c>
      <c r="D52" s="35" t="s">
        <v>51</v>
      </c>
      <c r="E52" s="35" t="s">
        <v>212</v>
      </c>
      <c r="F52" s="35" t="s">
        <v>49</v>
      </c>
      <c r="G52" s="35">
        <v>10</v>
      </c>
      <c r="H52" s="35">
        <v>3</v>
      </c>
      <c r="I52" s="35">
        <v>18</v>
      </c>
      <c r="J52" s="35">
        <v>37</v>
      </c>
      <c r="K52" s="35">
        <v>41</v>
      </c>
      <c r="L52" s="35">
        <v>35</v>
      </c>
      <c r="M52" s="35">
        <v>37</v>
      </c>
    </row>
    <row r="53" spans="1:13" x14ac:dyDescent="0.2">
      <c r="A53" s="34">
        <v>45158</v>
      </c>
      <c r="B53" s="33">
        <v>0.51249999999999996</v>
      </c>
      <c r="C53" s="32">
        <v>201</v>
      </c>
      <c r="D53" s="32" t="s">
        <v>51</v>
      </c>
      <c r="E53" s="32" t="s">
        <v>213</v>
      </c>
      <c r="F53" s="32" t="s">
        <v>49</v>
      </c>
      <c r="G53" s="32">
        <v>18.399999999999999</v>
      </c>
      <c r="H53" s="32">
        <v>4.7</v>
      </c>
      <c r="I53" s="32">
        <v>13.5</v>
      </c>
      <c r="J53" s="32">
        <v>46</v>
      </c>
      <c r="K53" s="32">
        <v>46</v>
      </c>
      <c r="L53" s="32">
        <v>39</v>
      </c>
      <c r="M53" s="32">
        <v>43</v>
      </c>
    </row>
    <row r="54" spans="1:13" x14ac:dyDescent="0.2">
      <c r="A54" s="37">
        <v>45186</v>
      </c>
      <c r="B54" s="36">
        <v>0.55208333333333337</v>
      </c>
      <c r="C54" s="35">
        <v>201</v>
      </c>
      <c r="D54" s="35" t="s">
        <v>51</v>
      </c>
      <c r="E54" s="35" t="s">
        <v>214</v>
      </c>
      <c r="F54" s="35" t="s">
        <v>49</v>
      </c>
      <c r="G54" s="35">
        <v>21.2</v>
      </c>
      <c r="H54" s="35">
        <v>4.5</v>
      </c>
      <c r="I54" s="35">
        <v>16.5</v>
      </c>
      <c r="J54" s="35">
        <v>48</v>
      </c>
      <c r="K54" s="35">
        <v>46</v>
      </c>
      <c r="L54" s="35">
        <v>36</v>
      </c>
      <c r="M54" s="35">
        <v>43</v>
      </c>
    </row>
    <row r="55" spans="1:13" x14ac:dyDescent="0.2">
      <c r="A55" s="102" t="s">
        <v>48</v>
      </c>
      <c r="B55" s="103"/>
      <c r="C55" s="103"/>
      <c r="D55" s="103"/>
      <c r="E55" s="103"/>
      <c r="F55" s="104"/>
      <c r="G55" s="31">
        <v>17.3</v>
      </c>
      <c r="H55" s="31">
        <v>4.2</v>
      </c>
      <c r="I55" s="31">
        <v>14.9</v>
      </c>
      <c r="J55" s="31">
        <v>44.2</v>
      </c>
      <c r="K55" s="31">
        <v>44.6</v>
      </c>
      <c r="L55" s="31">
        <v>38</v>
      </c>
      <c r="M55" s="31">
        <v>41.8</v>
      </c>
    </row>
    <row r="56" spans="1:13" x14ac:dyDescent="0.2">
      <c r="A56" s="99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1"/>
    </row>
    <row r="57" spans="1:13" x14ac:dyDescent="0.2">
      <c r="A57" s="31" t="s">
        <v>66</v>
      </c>
      <c r="B57" s="31" t="s">
        <v>65</v>
      </c>
      <c r="C57" s="31" t="s">
        <v>64</v>
      </c>
      <c r="D57" s="31" t="s">
        <v>63</v>
      </c>
      <c r="E57" s="31" t="s">
        <v>62</v>
      </c>
      <c r="F57" s="31" t="s">
        <v>61</v>
      </c>
      <c r="G57" s="31" t="s">
        <v>60</v>
      </c>
      <c r="H57" s="31" t="s">
        <v>59</v>
      </c>
      <c r="I57" s="31" t="s">
        <v>58</v>
      </c>
      <c r="J57" s="31" t="s">
        <v>57</v>
      </c>
      <c r="K57" s="31" t="s">
        <v>56</v>
      </c>
      <c r="L57" s="31" t="s">
        <v>55</v>
      </c>
      <c r="M57" s="31" t="s">
        <v>54</v>
      </c>
    </row>
    <row r="58" spans="1:13" x14ac:dyDescent="0.2">
      <c r="A58" s="34">
        <v>45439</v>
      </c>
      <c r="B58" s="33">
        <v>0.50694444444444442</v>
      </c>
      <c r="C58" s="32">
        <v>201</v>
      </c>
      <c r="D58" s="32" t="s">
        <v>51</v>
      </c>
      <c r="E58" s="32" t="s">
        <v>215</v>
      </c>
      <c r="F58" s="32" t="s">
        <v>49</v>
      </c>
      <c r="G58" s="32">
        <v>21.3</v>
      </c>
      <c r="H58" s="32">
        <v>5.9</v>
      </c>
      <c r="I58" s="32">
        <v>15.5</v>
      </c>
      <c r="J58" s="32">
        <v>48</v>
      </c>
      <c r="K58" s="32">
        <v>48</v>
      </c>
      <c r="L58" s="32">
        <v>37</v>
      </c>
      <c r="M58" s="32">
        <v>44</v>
      </c>
    </row>
    <row r="59" spans="1:13" x14ac:dyDescent="0.2">
      <c r="A59" s="37">
        <v>45466</v>
      </c>
      <c r="B59" s="36">
        <v>0.47222222222222221</v>
      </c>
      <c r="C59" s="35">
        <v>201</v>
      </c>
      <c r="D59" s="35" t="s">
        <v>51</v>
      </c>
      <c r="E59" s="35" t="s">
        <v>216</v>
      </c>
      <c r="F59" s="35" t="s">
        <v>49</v>
      </c>
      <c r="G59" s="35">
        <v>14.8</v>
      </c>
      <c r="H59" s="35">
        <v>4.3</v>
      </c>
      <c r="I59" s="35">
        <v>15</v>
      </c>
      <c r="J59" s="35">
        <v>43</v>
      </c>
      <c r="K59" s="35">
        <v>44</v>
      </c>
      <c r="L59" s="35">
        <v>38</v>
      </c>
      <c r="M59" s="35">
        <v>41</v>
      </c>
    </row>
    <row r="60" spans="1:13" x14ac:dyDescent="0.2">
      <c r="A60" s="34">
        <v>45501</v>
      </c>
      <c r="B60" s="33">
        <v>0.48055555555555557</v>
      </c>
      <c r="C60" s="32">
        <v>201</v>
      </c>
      <c r="D60" s="32" t="s">
        <v>51</v>
      </c>
      <c r="E60" s="32" t="s">
        <v>217</v>
      </c>
      <c r="F60" s="32" t="s">
        <v>49</v>
      </c>
      <c r="G60" s="32">
        <v>12.9</v>
      </c>
      <c r="H60" s="32">
        <v>3.6</v>
      </c>
      <c r="I60" s="32">
        <v>17.7</v>
      </c>
      <c r="J60" s="32">
        <v>41</v>
      </c>
      <c r="K60" s="32">
        <v>44</v>
      </c>
      <c r="L60" s="32">
        <v>35</v>
      </c>
      <c r="M60" s="32">
        <v>40</v>
      </c>
    </row>
    <row r="61" spans="1:13" x14ac:dyDescent="0.2">
      <c r="A61" s="37">
        <v>45529</v>
      </c>
      <c r="B61" s="36">
        <v>0.55694444444444446</v>
      </c>
      <c r="C61" s="35">
        <v>201</v>
      </c>
      <c r="D61" s="35" t="s">
        <v>51</v>
      </c>
      <c r="E61" s="35" t="s">
        <v>218</v>
      </c>
      <c r="F61" s="35" t="s">
        <v>49</v>
      </c>
      <c r="G61" s="35">
        <v>15.5</v>
      </c>
      <c r="H61" s="35">
        <v>7.1</v>
      </c>
      <c r="I61" s="35">
        <v>15.8</v>
      </c>
      <c r="J61" s="35">
        <v>43</v>
      </c>
      <c r="K61" s="35">
        <v>50</v>
      </c>
      <c r="L61" s="35">
        <v>37</v>
      </c>
      <c r="M61" s="35">
        <v>43</v>
      </c>
    </row>
    <row r="62" spans="1:13" x14ac:dyDescent="0.2">
      <c r="A62" s="34">
        <v>45557</v>
      </c>
      <c r="B62" s="33">
        <v>0.51041666666666663</v>
      </c>
      <c r="C62" s="32">
        <v>201</v>
      </c>
      <c r="D62" s="32" t="s">
        <v>51</v>
      </c>
      <c r="E62" s="32" t="s">
        <v>219</v>
      </c>
      <c r="F62" s="32" t="s">
        <v>49</v>
      </c>
      <c r="G62" s="32">
        <v>20.8</v>
      </c>
      <c r="H62" s="32">
        <v>9.8000000000000007</v>
      </c>
      <c r="I62" s="32">
        <v>13</v>
      </c>
      <c r="J62" s="32">
        <v>48</v>
      </c>
      <c r="K62" s="32">
        <v>53</v>
      </c>
      <c r="L62" s="32">
        <v>40</v>
      </c>
      <c r="M62" s="32">
        <v>47</v>
      </c>
    </row>
    <row r="63" spans="1:13" x14ac:dyDescent="0.2">
      <c r="A63" s="102" t="s">
        <v>48</v>
      </c>
      <c r="B63" s="103"/>
      <c r="C63" s="103"/>
      <c r="D63" s="103"/>
      <c r="E63" s="103"/>
      <c r="F63" s="104"/>
      <c r="G63" s="31">
        <v>17.100000000000001</v>
      </c>
      <c r="H63" s="31">
        <v>6.1</v>
      </c>
      <c r="I63" s="31">
        <v>15.4</v>
      </c>
      <c r="J63" s="31">
        <v>44.6</v>
      </c>
      <c r="K63" s="31">
        <v>47.8</v>
      </c>
      <c r="L63" s="31">
        <v>37.4</v>
      </c>
      <c r="M63" s="31">
        <v>43</v>
      </c>
    </row>
    <row r="64" spans="1:13" x14ac:dyDescent="0.2">
      <c r="A64" s="99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1"/>
    </row>
    <row r="65" spans="1:13" x14ac:dyDescent="0.2">
      <c r="A65" s="31" t="s">
        <v>66</v>
      </c>
      <c r="B65" s="31" t="s">
        <v>65</v>
      </c>
      <c r="C65" s="31" t="s">
        <v>64</v>
      </c>
      <c r="D65" s="31" t="s">
        <v>63</v>
      </c>
      <c r="E65" s="31" t="s">
        <v>62</v>
      </c>
      <c r="F65" s="31" t="s">
        <v>61</v>
      </c>
      <c r="G65" s="31" t="s">
        <v>60</v>
      </c>
      <c r="H65" s="31" t="s">
        <v>59</v>
      </c>
      <c r="I65" s="31" t="s">
        <v>58</v>
      </c>
      <c r="J65" s="31" t="s">
        <v>57</v>
      </c>
      <c r="K65" s="31" t="s">
        <v>56</v>
      </c>
      <c r="L65" s="31" t="s">
        <v>55</v>
      </c>
      <c r="M65" s="31" t="s">
        <v>54</v>
      </c>
    </row>
    <row r="66" spans="1:13" x14ac:dyDescent="0.2">
      <c r="A66" s="37">
        <v>45830</v>
      </c>
      <c r="B66" s="36">
        <v>0.47222222222222221</v>
      </c>
      <c r="C66" s="35">
        <v>201</v>
      </c>
      <c r="D66" s="35" t="s">
        <v>51</v>
      </c>
      <c r="E66" s="35" t="s">
        <v>220</v>
      </c>
      <c r="F66" s="35" t="s">
        <v>49</v>
      </c>
      <c r="G66" s="35">
        <v>16.7</v>
      </c>
      <c r="H66" s="35">
        <v>3.2</v>
      </c>
      <c r="I66" s="35">
        <v>24.5</v>
      </c>
      <c r="J66" s="35">
        <v>45</v>
      </c>
      <c r="K66" s="35">
        <v>41</v>
      </c>
      <c r="L66" s="35">
        <v>31</v>
      </c>
      <c r="M66" s="35">
        <v>39</v>
      </c>
    </row>
    <row r="67" spans="1:13" x14ac:dyDescent="0.2">
      <c r="A67" s="37">
        <v>45858</v>
      </c>
      <c r="B67" s="36">
        <v>0.47916666666666669</v>
      </c>
      <c r="C67" s="35">
        <v>201</v>
      </c>
      <c r="D67" s="35" t="s">
        <v>51</v>
      </c>
      <c r="E67" s="35" t="s">
        <v>221</v>
      </c>
      <c r="F67" s="35" t="s">
        <v>49</v>
      </c>
      <c r="G67" s="35">
        <v>12.4</v>
      </c>
      <c r="H67" s="35">
        <v>3.5</v>
      </c>
      <c r="I67" s="35">
        <v>22.5</v>
      </c>
      <c r="J67" s="35">
        <v>40</v>
      </c>
      <c r="K67" s="35">
        <v>41</v>
      </c>
      <c r="L67" s="35">
        <v>32</v>
      </c>
      <c r="M67" s="35">
        <v>37</v>
      </c>
    </row>
    <row r="68" spans="1:13" x14ac:dyDescent="0.2">
      <c r="A68" s="34">
        <v>45879</v>
      </c>
      <c r="B68" s="33">
        <v>0.52777777777777779</v>
      </c>
      <c r="C68" s="32">
        <v>201</v>
      </c>
      <c r="D68" s="32" t="s">
        <v>51</v>
      </c>
      <c r="E68" s="32" t="s">
        <v>222</v>
      </c>
      <c r="F68" s="32" t="s">
        <v>49</v>
      </c>
      <c r="G68" s="32">
        <v>14.8</v>
      </c>
      <c r="H68" s="32">
        <v>5.0999999999999996</v>
      </c>
      <c r="I68" s="32">
        <v>19.8</v>
      </c>
      <c r="J68" s="32">
        <v>43</v>
      </c>
      <c r="K68" s="32">
        <v>46</v>
      </c>
      <c r="L68" s="32">
        <v>34</v>
      </c>
      <c r="M68" s="32">
        <v>41</v>
      </c>
    </row>
    <row r="69" spans="1:13" x14ac:dyDescent="0.2">
      <c r="A69" s="37">
        <v>45901</v>
      </c>
      <c r="B69" s="36">
        <v>0.52083333333333337</v>
      </c>
      <c r="C69" s="35">
        <v>201</v>
      </c>
      <c r="D69" s="35" t="s">
        <v>51</v>
      </c>
      <c r="E69" s="35" t="s">
        <v>223</v>
      </c>
      <c r="F69" s="35" t="s">
        <v>49</v>
      </c>
      <c r="G69" s="35">
        <v>16.3</v>
      </c>
      <c r="H69" s="35">
        <v>8.8000000000000007</v>
      </c>
      <c r="I69" s="35">
        <v>15.3</v>
      </c>
      <c r="J69" s="35">
        <v>44</v>
      </c>
      <c r="K69" s="35">
        <v>52</v>
      </c>
      <c r="L69" s="35">
        <v>38</v>
      </c>
      <c r="M69" s="35">
        <v>44</v>
      </c>
    </row>
    <row r="70" spans="1:13" x14ac:dyDescent="0.2">
      <c r="A70" s="102" t="s">
        <v>48</v>
      </c>
      <c r="B70" s="103"/>
      <c r="C70" s="103"/>
      <c r="D70" s="103"/>
      <c r="E70" s="103"/>
      <c r="F70" s="104"/>
      <c r="G70" s="31">
        <v>15.1</v>
      </c>
      <c r="H70" s="31">
        <v>5.0999999999999996</v>
      </c>
      <c r="I70" s="31">
        <v>20.5</v>
      </c>
      <c r="J70" s="31">
        <v>43</v>
      </c>
      <c r="K70" s="31">
        <v>45</v>
      </c>
      <c r="L70" s="31">
        <v>33.799999999999997</v>
      </c>
      <c r="M70" s="31">
        <v>40.25</v>
      </c>
    </row>
    <row r="72" spans="1:13" x14ac:dyDescent="0.2">
      <c r="A72" s="98" t="s">
        <v>47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</row>
  </sheetData>
  <mergeCells count="20">
    <mergeCell ref="A1:M1"/>
    <mergeCell ref="A7:F7"/>
    <mergeCell ref="A8:M8"/>
    <mergeCell ref="A15:F15"/>
    <mergeCell ref="A16:M16"/>
    <mergeCell ref="A23:F23"/>
    <mergeCell ref="A72:M72"/>
    <mergeCell ref="A5:M5"/>
    <mergeCell ref="A32:M32"/>
    <mergeCell ref="A39:F39"/>
    <mergeCell ref="A40:M40"/>
    <mergeCell ref="A24:M24"/>
    <mergeCell ref="A31:F31"/>
    <mergeCell ref="A47:F47"/>
    <mergeCell ref="A48:M48"/>
    <mergeCell ref="A55:F55"/>
    <mergeCell ref="A56:M56"/>
    <mergeCell ref="A63:F63"/>
    <mergeCell ref="A64:M64"/>
    <mergeCell ref="A70:F70"/>
  </mergeCells>
  <hyperlinks>
    <hyperlink ref="A10" r:id="rId1" display="https://lakes.rmbel.info/LakeDetail.aspx?County=Itasca&amp;LakeId=1208&amp;sampleDate=5/28/2018&amp;siteid=60019" xr:uid="{D6EE010C-FA15-45A1-8E61-3D6549564A2F}"/>
    <hyperlink ref="A11" r:id="rId2" display="https://lakes.rmbel.info/LakeDetail.aspx?County=Itasca&amp;LakeId=1208&amp;sampleDate=7/5/2018&amp;siteid=60019" xr:uid="{FAB83BFC-945B-4FED-B0B1-B633C1C27333}"/>
    <hyperlink ref="A12" r:id="rId3" display="https://lakes.rmbel.info/LakeDetail.aspx?County=Itasca&amp;LakeId=1208&amp;sampleDate=7/29/2018&amp;siteid=60019" xr:uid="{9CF7CC06-E5FE-489E-9DC3-AFDA7F046171}"/>
    <hyperlink ref="A13" r:id="rId4" display="https://lakes.rmbel.info/LakeDetail.aspx?County=Itasca&amp;LakeId=1208&amp;sampleDate=8/26/2018&amp;siteid=60019" xr:uid="{28819211-A765-45E4-927D-17831B13F731}"/>
    <hyperlink ref="A14" r:id="rId5" display="https://lakes.rmbel.info/LakeDetail.aspx?County=Itasca&amp;LakeId=1208&amp;sampleDate=9/23/2018&amp;siteid=60019" xr:uid="{0EDE5586-C33D-4AF9-9E43-0D20DD012A5D}"/>
    <hyperlink ref="A18" r:id="rId6" display="https://lakes.rmbel.info/LakeDetail.aspx?County=Itasca&amp;LakeId=1208&amp;sampleDate=6/16/2019&amp;siteid=60019" xr:uid="{B08C7BE9-94F0-4BDB-923B-5FDA90B8B37C}"/>
    <hyperlink ref="A19" r:id="rId7" display="https://lakes.rmbel.info/LakeDetail.aspx?County=Itasca&amp;LakeId=1208&amp;sampleDate=7/8/2019&amp;siteid=60019" xr:uid="{2D72509A-1741-482D-84C2-C4E50453DEF3}"/>
    <hyperlink ref="A20" r:id="rId8" display="https://lakes.rmbel.info/LakeDetail.aspx?County=Itasca&amp;LakeId=1208&amp;sampleDate=7/28/2019&amp;siteid=60019" xr:uid="{B51AE975-744F-488B-8EF6-3F5E208598D0}"/>
    <hyperlink ref="A21" r:id="rId9" display="https://lakes.rmbel.info/LakeDetail.aspx?County=Itasca&amp;LakeId=1208&amp;sampleDate=8/25/2019&amp;siteid=60019" xr:uid="{DDF488C7-E04B-428B-97F6-11F46C7FBC66}"/>
    <hyperlink ref="A22" r:id="rId10" display="https://lakes.rmbel.info/LakeDetail.aspx?County=Itasca&amp;LakeId=1208&amp;sampleDate=9/26/2019&amp;siteid=60019" xr:uid="{DCCBEE3C-FD07-4665-BD78-29C9D3167DC3}"/>
    <hyperlink ref="A26" r:id="rId11" display="https://lakes.rmbel.info/LakeDetail.aspx?County=Itasca&amp;LakeId=1208&amp;sampleDate=5/25/2020&amp;siteid=60019" xr:uid="{F8400D08-D4B6-421C-B8B5-FDE81C91EEBF}"/>
    <hyperlink ref="A27" r:id="rId12" display="https://lakes.rmbel.info/LakeDetail.aspx?County=Itasca&amp;LakeId=1208&amp;sampleDate=6/28/2020&amp;siteid=60019" xr:uid="{B39D65D4-6179-432B-87B9-B4AB7BC2ACAE}"/>
    <hyperlink ref="A28" r:id="rId13" display="https://lakes.rmbel.info/LakeDetail.aspx?County=Itasca&amp;LakeId=1208&amp;sampleDate=7/26/2020&amp;siteid=60019" xr:uid="{7D601FF1-3500-466F-AB09-CC758DB0AE21}"/>
    <hyperlink ref="A29" r:id="rId14" display="https://lakes.rmbel.info/LakeDetail.aspx?County=Itasca&amp;LakeId=1208&amp;sampleDate=8/23/2020&amp;siteid=60019" xr:uid="{96764BE8-8A8A-4828-A670-2C689C0C89EC}"/>
    <hyperlink ref="A30" r:id="rId15" display="https://lakes.rmbel.info/LakeDetail.aspx?County=Itasca&amp;LakeId=1208&amp;sampleDate=9/27/2020&amp;siteid=60019" xr:uid="{50F6FF48-997B-4F47-9706-30F9B86F5838}"/>
    <hyperlink ref="A34" r:id="rId16" display="https://lakes.rmbel.info/LakeDetail.aspx?County=Itasca&amp;LakeId=1208&amp;sampleDate=5/31/2021&amp;siteid=60019" xr:uid="{74C1F305-3137-4B79-9C4F-298ED4AF8341}"/>
    <hyperlink ref="A35" r:id="rId17" display="https://lakes.rmbel.info/LakeDetail.aspx?County=Itasca&amp;LakeId=1208&amp;sampleDate=6/27/2021&amp;siteid=60019" xr:uid="{C8DAB765-F705-4D94-94E9-F0E439744D57}"/>
    <hyperlink ref="A36" r:id="rId18" display="https://lakes.rmbel.info/LakeDetail.aspx?County=Itasca&amp;LakeId=1208&amp;sampleDate=7/25/2021&amp;siteid=60019" xr:uid="{BD2BA2F8-C9FF-4421-A579-941392623F96}"/>
    <hyperlink ref="A37" r:id="rId19" display="https://lakes.rmbel.info/LakeDetail.aspx?County=Itasca&amp;LakeId=1208&amp;sampleDate=8/22/2021&amp;siteid=60019" xr:uid="{96B37E0A-3678-4EE4-B36F-6C6FD9B9668B}"/>
    <hyperlink ref="A38" r:id="rId20" display="https://lakes.rmbel.info/LakeDetail.aspx?County=Itasca&amp;LakeId=1208&amp;sampleDate=9/26/2021&amp;siteid=60019" xr:uid="{AA447F31-9F7D-41A1-A8C8-A347839EB772}"/>
    <hyperlink ref="A42" r:id="rId21" display="https://lakes.rmbel.com/LakeDetail.aspx?County=Itasca&amp;LakeId=1208&amp;sampleDate=6/12/2022&amp;siteid=60019" xr:uid="{5510ACC1-52B1-4566-B7BA-0329EAEA3D4B}"/>
    <hyperlink ref="A43" r:id="rId22" display="https://lakes.rmbel.com/LakeDetail.aspx?County=Itasca&amp;LakeId=1208&amp;sampleDate=7/17/2022&amp;siteid=60019" xr:uid="{1CAD4A65-BA27-4CA8-BC3A-49B807F04455}"/>
    <hyperlink ref="A44" r:id="rId23" display="https://lakes.rmbel.com/LakeDetail.aspx?County=Itasca&amp;LakeId=1208&amp;sampleDate=8/7/2022&amp;siteid=60019" xr:uid="{DB8CBD73-7B03-48EE-B2B5-3F345DE9860B}"/>
    <hyperlink ref="A45" r:id="rId24" display="https://lakes.rmbel.com/LakeDetail.aspx?County=Itasca&amp;LakeId=1208&amp;sampleDate=9/5/2022&amp;siteid=60019" xr:uid="{25470198-C282-4DCD-A470-A8EA91C779F6}"/>
    <hyperlink ref="A46" r:id="rId25" display="https://lakes.rmbel.com/LakeDetail.aspx?County=Itasca&amp;LakeId=1208&amp;sampleDate=9/25/2022&amp;siteid=60019" xr:uid="{D08924B3-68DC-48D4-88DD-7BA5745B9B2C}"/>
    <hyperlink ref="A50" r:id="rId26" display="https://lakes.rmbel.com/LakeDetail.aspx?County=Itasca&amp;LakeId=1208&amp;sampleDate=5/29/2023&amp;siteid=60019" xr:uid="{9A24D744-4B27-4AA7-A410-C56CC8FD970A}"/>
    <hyperlink ref="A51" r:id="rId27" display="https://lakes.rmbel.com/LakeDetail.aspx?County=Itasca&amp;LakeId=1208&amp;sampleDate=6/25/2023&amp;siteid=60019" xr:uid="{E71241F9-68BF-4D9F-B885-2B58768D9899}"/>
    <hyperlink ref="A52" r:id="rId28" display="https://lakes.rmbel.com/LakeDetail.aspx?County=Itasca&amp;LakeId=1208&amp;sampleDate=7/16/2023&amp;siteid=60019" xr:uid="{C61491D4-0F26-4E9A-B227-782CA61BB963}"/>
    <hyperlink ref="A53" r:id="rId29" display="https://lakes.rmbel.com/LakeDetail.aspx?County=Itasca&amp;LakeId=1208&amp;sampleDate=8/20/2023&amp;siteid=60019" xr:uid="{21A9DA59-14C2-46B9-A2C8-7C71DC456001}"/>
    <hyperlink ref="A54" r:id="rId30" display="https://lakes.rmbel.com/LakeDetail.aspx?County=Itasca&amp;LakeId=1208&amp;sampleDate=9/17/2023&amp;siteid=60019" xr:uid="{6AB7A065-BE20-4832-A2CA-A5128426D5E7}"/>
    <hyperlink ref="A58" r:id="rId31" display="https://lakes.rmbel.com/LakeDetail.aspx?County=Itasca&amp;LakeId=1208&amp;sampleDate=5/27/2024&amp;siteid=60019" xr:uid="{43689786-88A4-4E82-A14B-0B1CEA52ACB4}"/>
    <hyperlink ref="A59" r:id="rId32" display="https://lakes.rmbel.com/LakeDetail.aspx?County=Itasca&amp;LakeId=1208&amp;sampleDate=6/23/2024&amp;siteid=60019" xr:uid="{2017A765-A051-459C-B712-EA0468D628CF}"/>
    <hyperlink ref="A60" r:id="rId33" display="https://lakes.rmbel.com/LakeDetail.aspx?County=Itasca&amp;LakeId=1208&amp;sampleDate=7/28/2024&amp;siteid=60019" xr:uid="{EBBA9CDA-1051-4FCD-97EC-0935EECC31AF}"/>
    <hyperlink ref="A61" r:id="rId34" display="https://lakes.rmbel.com/LakeDetail.aspx?County=Itasca&amp;LakeId=1208&amp;sampleDate=8/25/2024&amp;siteid=60019" xr:uid="{C0FB2271-FBB4-4161-9ECB-6B856297A940}"/>
    <hyperlink ref="A62" r:id="rId35" display="https://lakes.rmbel.com/LakeDetail.aspx?County=Itasca&amp;LakeId=1208&amp;sampleDate=9/22/2024&amp;siteid=60019" xr:uid="{D77A2F1D-153E-44F7-AD23-652B80BEA8B8}"/>
    <hyperlink ref="A66" r:id="rId36" display="https://lakes.rmbel.com/LakeDetail.aspx?County=Itasca&amp;LakeId=1208&amp;sampleDate=6/22/2025&amp;siteid=60019" xr:uid="{16454CE2-0B25-427F-866A-971671DA06A8}"/>
    <hyperlink ref="A67" r:id="rId37" display="https://lakes.rmbel.com/LakeDetail.aspx?County=Itasca&amp;LakeId=1208&amp;sampleDate=7/20/2025&amp;siteid=60019" xr:uid="{C880D3D3-43C0-43C5-9FFF-D921998BC3E7}"/>
    <hyperlink ref="A68" r:id="rId38" display="https://lakes.rmbel.com/LakeDetail.aspx?County=Itasca&amp;LakeId=1208&amp;sampleDate=8/10/2025&amp;siteid=60019" xr:uid="{0D9DAB39-AAD9-41FF-AFB1-254DEAC8E4F2}"/>
    <hyperlink ref="A69" r:id="rId39" display="https://lakes.rmbel.com/LakeDetail.aspx?County=Itasca&amp;LakeId=1208&amp;sampleDate=9/1/2025&amp;siteid=60019" xr:uid="{CC8CCB7A-E7C9-4FDC-8058-EDA7CDFEA819}"/>
  </hyperlinks>
  <pageMargins left="0.7" right="0.7" top="0.75" bottom="0.75" header="0.3" footer="0.3"/>
  <pageSetup scale="75" orientation="portrait" r:id="rId40"/>
  <drawing r:id="rId4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335F-C59D-473F-93C4-F7D6A94E0EB2}">
  <dimension ref="A1:M24"/>
  <sheetViews>
    <sheetView workbookViewId="0">
      <pane ySplit="7" topLeftCell="A8" activePane="bottomLeft" state="frozen"/>
      <selection pane="bottomLeft" activeCell="A8" sqref="A8:M8"/>
    </sheetView>
  </sheetViews>
  <sheetFormatPr baseColWidth="10" defaultColWidth="8.83203125" defaultRowHeight="15" x14ac:dyDescent="0.2"/>
  <cols>
    <col min="1" max="1" width="9.6640625" bestFit="1" customWidth="1"/>
  </cols>
  <sheetData>
    <row r="1" spans="1:13" ht="19" x14ac:dyDescent="0.2">
      <c r="A1" s="106" t="s">
        <v>98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x14ac:dyDescent="0.2">
      <c r="A2" s="31" t="s">
        <v>97</v>
      </c>
      <c r="B2" s="31" t="s">
        <v>96</v>
      </c>
      <c r="C2" s="31" t="s">
        <v>95</v>
      </c>
      <c r="D2" s="31" t="s">
        <v>64</v>
      </c>
      <c r="E2" s="31" t="s">
        <v>94</v>
      </c>
      <c r="F2" s="31" t="s">
        <v>61</v>
      </c>
    </row>
    <row r="3" spans="1:13" ht="24" x14ac:dyDescent="0.2">
      <c r="A3" s="32" t="s">
        <v>93</v>
      </c>
      <c r="B3" s="32" t="s">
        <v>124</v>
      </c>
      <c r="C3" s="32" t="s">
        <v>123</v>
      </c>
      <c r="D3" s="32">
        <v>202</v>
      </c>
      <c r="E3" s="32" t="s">
        <v>156</v>
      </c>
      <c r="F3" s="32" t="s">
        <v>49</v>
      </c>
    </row>
    <row r="5" spans="1:13" x14ac:dyDescent="0.2">
      <c r="A5" s="105" t="s">
        <v>89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7" spans="1:13" x14ac:dyDescent="0.2">
      <c r="A7" s="102" t="s">
        <v>88</v>
      </c>
      <c r="B7" s="103"/>
      <c r="C7" s="103"/>
      <c r="D7" s="103"/>
      <c r="E7" s="103"/>
      <c r="F7" s="104"/>
      <c r="G7" s="31">
        <v>18.3</v>
      </c>
      <c r="H7" s="31">
        <v>5.9</v>
      </c>
      <c r="I7" s="31">
        <v>16.5</v>
      </c>
      <c r="J7" s="31">
        <v>45.5</v>
      </c>
      <c r="K7" s="31">
        <v>46.4</v>
      </c>
      <c r="L7" s="31">
        <v>36.200000000000003</v>
      </c>
      <c r="M7" s="31">
        <v>42.5</v>
      </c>
    </row>
    <row r="8" spans="1:13" x14ac:dyDescent="0.2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</row>
    <row r="9" spans="1:13" x14ac:dyDescent="0.2">
      <c r="A9" s="31" t="s">
        <v>66</v>
      </c>
      <c r="B9" s="31" t="s">
        <v>65</v>
      </c>
      <c r="C9" s="31" t="s">
        <v>64</v>
      </c>
      <c r="D9" s="31" t="s">
        <v>63</v>
      </c>
      <c r="E9" s="31" t="s">
        <v>62</v>
      </c>
      <c r="F9" s="31" t="s">
        <v>61</v>
      </c>
      <c r="G9" s="31" t="s">
        <v>60</v>
      </c>
      <c r="H9" s="31" t="s">
        <v>59</v>
      </c>
      <c r="I9" s="31" t="s">
        <v>58</v>
      </c>
      <c r="J9" s="31" t="s">
        <v>57</v>
      </c>
      <c r="K9" s="31" t="s">
        <v>56</v>
      </c>
      <c r="L9" s="31" t="s">
        <v>55</v>
      </c>
      <c r="M9" s="31" t="s">
        <v>54</v>
      </c>
    </row>
    <row r="10" spans="1:13" x14ac:dyDescent="0.2">
      <c r="A10" s="34">
        <v>45439</v>
      </c>
      <c r="B10" s="33">
        <v>0.49305555555555558</v>
      </c>
      <c r="C10" s="32">
        <v>202</v>
      </c>
      <c r="D10" s="32" t="s">
        <v>51</v>
      </c>
      <c r="E10" s="32" t="s">
        <v>157</v>
      </c>
      <c r="F10" s="32" t="s">
        <v>49</v>
      </c>
      <c r="G10" s="32">
        <v>20.8</v>
      </c>
      <c r="H10" s="32">
        <v>4.9000000000000004</v>
      </c>
      <c r="I10" s="32">
        <v>15</v>
      </c>
      <c r="J10" s="32">
        <v>48</v>
      </c>
      <c r="K10" s="32">
        <v>46</v>
      </c>
      <c r="L10" s="32">
        <v>38</v>
      </c>
      <c r="M10" s="32">
        <v>44</v>
      </c>
    </row>
    <row r="11" spans="1:13" x14ac:dyDescent="0.2">
      <c r="A11" s="37">
        <v>45466</v>
      </c>
      <c r="B11" s="36">
        <v>0.45833333333333331</v>
      </c>
      <c r="C11" s="35">
        <v>202</v>
      </c>
      <c r="D11" s="35" t="s">
        <v>51</v>
      </c>
      <c r="E11" s="35" t="s">
        <v>158</v>
      </c>
      <c r="F11" s="35" t="s">
        <v>49</v>
      </c>
      <c r="G11" s="35">
        <v>34.299999999999997</v>
      </c>
      <c r="H11" s="35">
        <v>2.9</v>
      </c>
      <c r="I11" s="35">
        <v>18.2</v>
      </c>
      <c r="J11" s="35">
        <v>55</v>
      </c>
      <c r="K11" s="35">
        <v>41</v>
      </c>
      <c r="L11" s="35">
        <v>35</v>
      </c>
      <c r="M11" s="35">
        <v>43</v>
      </c>
    </row>
    <row r="12" spans="1:13" x14ac:dyDescent="0.2">
      <c r="A12" s="34">
        <v>45501</v>
      </c>
      <c r="B12" s="33">
        <v>0.46527777777777779</v>
      </c>
      <c r="C12" s="32">
        <v>202</v>
      </c>
      <c r="D12" s="32" t="s">
        <v>51</v>
      </c>
      <c r="E12" s="32" t="s">
        <v>159</v>
      </c>
      <c r="F12" s="32" t="s">
        <v>49</v>
      </c>
      <c r="G12" s="32">
        <v>16.399999999999999</v>
      </c>
      <c r="H12" s="32">
        <v>3.8</v>
      </c>
      <c r="I12" s="32">
        <v>17.5</v>
      </c>
      <c r="J12" s="32">
        <v>44</v>
      </c>
      <c r="K12" s="32">
        <v>44</v>
      </c>
      <c r="L12" s="32">
        <v>35</v>
      </c>
      <c r="M12" s="32">
        <v>41</v>
      </c>
    </row>
    <row r="13" spans="1:13" x14ac:dyDescent="0.2">
      <c r="A13" s="37">
        <v>45529</v>
      </c>
      <c r="B13" s="36">
        <v>0.5708333333333333</v>
      </c>
      <c r="C13" s="35">
        <v>202</v>
      </c>
      <c r="D13" s="35" t="s">
        <v>51</v>
      </c>
      <c r="E13" s="35" t="s">
        <v>160</v>
      </c>
      <c r="F13" s="35" t="s">
        <v>49</v>
      </c>
      <c r="G13" s="35">
        <v>20.7</v>
      </c>
      <c r="H13" s="35">
        <v>6.4</v>
      </c>
      <c r="I13" s="35">
        <v>17.2</v>
      </c>
      <c r="J13" s="35">
        <v>48</v>
      </c>
      <c r="K13" s="35">
        <v>48</v>
      </c>
      <c r="L13" s="35">
        <v>36</v>
      </c>
      <c r="M13" s="35">
        <v>44</v>
      </c>
    </row>
    <row r="14" spans="1:13" x14ac:dyDescent="0.2">
      <c r="A14" s="34">
        <v>45557</v>
      </c>
      <c r="B14" s="33">
        <v>0.49652777777777779</v>
      </c>
      <c r="C14" s="32">
        <v>202</v>
      </c>
      <c r="D14" s="32" t="s">
        <v>51</v>
      </c>
      <c r="E14" s="32" t="s">
        <v>161</v>
      </c>
      <c r="F14" s="32" t="s">
        <v>49</v>
      </c>
      <c r="G14" s="32">
        <v>24.3</v>
      </c>
      <c r="H14" s="32">
        <v>17.399999999999999</v>
      </c>
      <c r="I14" s="32">
        <v>11.3</v>
      </c>
      <c r="J14" s="32">
        <v>50</v>
      </c>
      <c r="K14" s="32">
        <v>58</v>
      </c>
      <c r="L14" s="32">
        <v>43</v>
      </c>
      <c r="M14" s="32">
        <v>50</v>
      </c>
    </row>
    <row r="15" spans="1:13" x14ac:dyDescent="0.2">
      <c r="A15" s="102" t="s">
        <v>48</v>
      </c>
      <c r="B15" s="103"/>
      <c r="C15" s="103"/>
      <c r="D15" s="103"/>
      <c r="E15" s="103"/>
      <c r="F15" s="104"/>
      <c r="G15" s="31">
        <v>23.3</v>
      </c>
      <c r="H15" s="31">
        <v>7.1</v>
      </c>
      <c r="I15" s="31">
        <v>15.9</v>
      </c>
      <c r="J15" s="31">
        <v>49</v>
      </c>
      <c r="K15" s="31">
        <v>47.4</v>
      </c>
      <c r="L15" s="31">
        <v>37.4</v>
      </c>
      <c r="M15" s="31">
        <v>44.4</v>
      </c>
    </row>
    <row r="16" spans="1:13" x14ac:dyDescent="0.2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3" x14ac:dyDescent="0.2">
      <c r="A17" s="31" t="s">
        <v>66</v>
      </c>
      <c r="B17" s="31" t="s">
        <v>65</v>
      </c>
      <c r="C17" s="31" t="s">
        <v>64</v>
      </c>
      <c r="D17" s="31" t="s">
        <v>63</v>
      </c>
      <c r="E17" s="31" t="s">
        <v>62</v>
      </c>
      <c r="F17" s="31" t="s">
        <v>61</v>
      </c>
      <c r="G17" s="31" t="s">
        <v>60</v>
      </c>
      <c r="H17" s="31" t="s">
        <v>59</v>
      </c>
      <c r="I17" s="31" t="s">
        <v>58</v>
      </c>
      <c r="J17" s="31" t="s">
        <v>57</v>
      </c>
      <c r="K17" s="31" t="s">
        <v>56</v>
      </c>
      <c r="L17" s="31" t="s">
        <v>55</v>
      </c>
      <c r="M17" s="31" t="s">
        <v>54</v>
      </c>
    </row>
    <row r="18" spans="1:13" x14ac:dyDescent="0.2">
      <c r="A18" s="37">
        <v>45830</v>
      </c>
      <c r="B18" s="36">
        <v>0.46180555555555558</v>
      </c>
      <c r="C18" s="35">
        <v>202</v>
      </c>
      <c r="D18" s="35" t="s">
        <v>51</v>
      </c>
      <c r="E18" s="35" t="s">
        <v>162</v>
      </c>
      <c r="F18" s="35" t="s">
        <v>49</v>
      </c>
      <c r="G18" s="35">
        <v>13</v>
      </c>
      <c r="H18" s="35">
        <v>2.7</v>
      </c>
      <c r="I18" s="35">
        <v>24.8</v>
      </c>
      <c r="J18" s="35">
        <v>41</v>
      </c>
      <c r="K18" s="35">
        <v>41</v>
      </c>
      <c r="L18" s="35">
        <v>31</v>
      </c>
      <c r="M18" s="35">
        <v>37</v>
      </c>
    </row>
    <row r="19" spans="1:13" x14ac:dyDescent="0.2">
      <c r="A19" s="34">
        <v>45858</v>
      </c>
      <c r="B19" s="33">
        <v>0.46180555555555558</v>
      </c>
      <c r="C19" s="32">
        <v>202</v>
      </c>
      <c r="D19" s="32" t="s">
        <v>51</v>
      </c>
      <c r="E19" s="32" t="s">
        <v>163</v>
      </c>
      <c r="F19" s="32" t="s">
        <v>49</v>
      </c>
      <c r="G19" s="32">
        <v>14.1</v>
      </c>
      <c r="H19" s="32">
        <v>3.3</v>
      </c>
      <c r="I19" s="32">
        <v>22.8</v>
      </c>
      <c r="J19" s="32">
        <v>42</v>
      </c>
      <c r="K19" s="32">
        <v>41</v>
      </c>
      <c r="L19" s="32">
        <v>32</v>
      </c>
      <c r="M19" s="32">
        <v>38</v>
      </c>
    </row>
    <row r="20" spans="1:13" x14ac:dyDescent="0.2">
      <c r="A20" s="37">
        <v>45879</v>
      </c>
      <c r="B20" s="36">
        <v>0.51388888888888884</v>
      </c>
      <c r="C20" s="35">
        <v>202</v>
      </c>
      <c r="D20" s="35" t="s">
        <v>51</v>
      </c>
      <c r="E20" s="35" t="s">
        <v>164</v>
      </c>
      <c r="F20" s="35" t="s">
        <v>49</v>
      </c>
      <c r="G20" s="35">
        <v>17.5</v>
      </c>
      <c r="H20" s="35">
        <v>4.4000000000000004</v>
      </c>
      <c r="I20" s="35">
        <v>20.2</v>
      </c>
      <c r="J20" s="35">
        <v>46</v>
      </c>
      <c r="K20" s="35">
        <v>44</v>
      </c>
      <c r="L20" s="35">
        <v>34</v>
      </c>
      <c r="M20" s="35">
        <v>41</v>
      </c>
    </row>
    <row r="21" spans="1:13" x14ac:dyDescent="0.2">
      <c r="A21" s="34">
        <v>45901</v>
      </c>
      <c r="B21" s="33">
        <v>0.50347222222222221</v>
      </c>
      <c r="C21" s="32">
        <v>202</v>
      </c>
      <c r="D21" s="32" t="s">
        <v>51</v>
      </c>
      <c r="E21" s="32" t="s">
        <v>165</v>
      </c>
      <c r="F21" s="32" t="s">
        <v>49</v>
      </c>
      <c r="G21" s="32">
        <v>17.3</v>
      </c>
      <c r="H21" s="32">
        <v>9.1</v>
      </c>
      <c r="I21" s="32">
        <v>15</v>
      </c>
      <c r="J21" s="32">
        <v>45</v>
      </c>
      <c r="K21" s="32">
        <v>52</v>
      </c>
      <c r="L21" s="32">
        <v>38</v>
      </c>
      <c r="M21" s="32">
        <v>45</v>
      </c>
    </row>
    <row r="22" spans="1:13" x14ac:dyDescent="0.2">
      <c r="A22" s="102" t="s">
        <v>48</v>
      </c>
      <c r="B22" s="103"/>
      <c r="C22" s="103"/>
      <c r="D22" s="103"/>
      <c r="E22" s="103"/>
      <c r="F22" s="104"/>
      <c r="G22" s="31">
        <v>15.5</v>
      </c>
      <c r="H22" s="31">
        <v>4.9000000000000004</v>
      </c>
      <c r="I22" s="31">
        <v>20.7</v>
      </c>
      <c r="J22" s="31">
        <v>43.5</v>
      </c>
      <c r="K22" s="31">
        <v>44.5</v>
      </c>
      <c r="L22" s="31">
        <v>33.799999999999997</v>
      </c>
      <c r="M22" s="31">
        <v>40.200000000000003</v>
      </c>
    </row>
    <row r="24" spans="1:13" x14ac:dyDescent="0.2">
      <c r="A24" s="98" t="s">
        <v>166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</row>
  </sheetData>
  <mergeCells count="8">
    <mergeCell ref="A1:M1"/>
    <mergeCell ref="A5:M5"/>
    <mergeCell ref="A24:M24"/>
    <mergeCell ref="A7:F7"/>
    <mergeCell ref="A8:M8"/>
    <mergeCell ref="A15:F15"/>
    <mergeCell ref="A16:M16"/>
    <mergeCell ref="A22:F22"/>
  </mergeCells>
  <hyperlinks>
    <hyperlink ref="A10" r:id="rId1" display="https://lakes.rmbel.com/LakeDetail.aspx?County=Itasca&amp;LakeId=1208&amp;sampleDate=5/27/2024&amp;siteid=60152" xr:uid="{E14216EC-51A6-4293-9E66-BDBF3AD92D45}"/>
    <hyperlink ref="A11" r:id="rId2" display="https://lakes.rmbel.com/LakeDetail.aspx?County=Itasca&amp;LakeId=1208&amp;sampleDate=6/23/2024&amp;siteid=60152" xr:uid="{36B32D46-C6F1-474A-9572-0A8A181AF7AB}"/>
    <hyperlink ref="A12" r:id="rId3" display="https://lakes.rmbel.com/LakeDetail.aspx?County=Itasca&amp;LakeId=1208&amp;sampleDate=7/28/2024&amp;siteid=60152" xr:uid="{ED5C65D5-A71A-4D8E-8B4C-AD769F757F07}"/>
    <hyperlink ref="A13" r:id="rId4" display="https://lakes.rmbel.com/LakeDetail.aspx?County=Itasca&amp;LakeId=1208&amp;sampleDate=8/25/2024&amp;siteid=60152" xr:uid="{C889FDFB-3928-43B6-8F4C-D516DC267230}"/>
    <hyperlink ref="A14" r:id="rId5" display="https://lakes.rmbel.com/LakeDetail.aspx?County=Itasca&amp;LakeId=1208&amp;sampleDate=9/22/2024&amp;siteid=60152" xr:uid="{4FA40857-51C7-4289-9BB7-ECEEA00A92C0}"/>
    <hyperlink ref="A18" r:id="rId6" display="https://lakes.rmbel.com/LakeDetail.aspx?County=Itasca&amp;LakeId=1208&amp;sampleDate=6/22/2025&amp;siteid=60152" xr:uid="{8F26DC53-33BC-440C-8F7B-6213681BB292}"/>
    <hyperlink ref="A19" r:id="rId7" display="https://lakes.rmbel.com/LakeDetail.aspx?County=Itasca&amp;LakeId=1208&amp;sampleDate=7/20/2025&amp;siteid=60152" xr:uid="{3C56C2EB-089C-45EC-A6D2-1F3BBF2732F7}"/>
    <hyperlink ref="A20" r:id="rId8" display="https://lakes.rmbel.com/LakeDetail.aspx?County=Itasca&amp;LakeId=1208&amp;sampleDate=8/10/2025&amp;siteid=60152" xr:uid="{1787455E-ECA9-44C4-AF2E-383DE69148ED}"/>
    <hyperlink ref="A21" r:id="rId9" display="https://lakes.rmbel.com/LakeDetail.aspx?County=Itasca&amp;LakeId=1208&amp;sampleDate=9/1/2025&amp;siteid=60152" xr:uid="{FC0A5B04-3D18-4640-8A6C-6F556AF990D8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BD86-04DA-4CCF-A062-07A51633AAFC}">
  <dimension ref="A1:M25"/>
  <sheetViews>
    <sheetView workbookViewId="0">
      <pane ySplit="7" topLeftCell="A8" activePane="bottomLeft" state="frozen"/>
      <selection pane="bottomLeft" activeCell="A8" sqref="A8:M8"/>
    </sheetView>
  </sheetViews>
  <sheetFormatPr baseColWidth="10" defaultColWidth="8.83203125" defaultRowHeight="15" x14ac:dyDescent="0.2"/>
  <cols>
    <col min="1" max="1" width="11.5" customWidth="1"/>
  </cols>
  <sheetData>
    <row r="1" spans="1:13" ht="15" customHeight="1" x14ac:dyDescent="0.2">
      <c r="A1" s="106" t="s">
        <v>98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x14ac:dyDescent="0.2">
      <c r="A2" s="31" t="s">
        <v>97</v>
      </c>
      <c r="B2" s="31" t="s">
        <v>96</v>
      </c>
      <c r="C2" s="31" t="s">
        <v>95</v>
      </c>
      <c r="D2" s="31" t="s">
        <v>64</v>
      </c>
      <c r="E2" s="31" t="s">
        <v>94</v>
      </c>
      <c r="F2" s="31" t="s">
        <v>61</v>
      </c>
    </row>
    <row r="3" spans="1:13" ht="24" x14ac:dyDescent="0.2">
      <c r="A3" s="32" t="s">
        <v>93</v>
      </c>
      <c r="B3" s="32" t="s">
        <v>124</v>
      </c>
      <c r="C3" s="32" t="s">
        <v>123</v>
      </c>
      <c r="D3" s="32">
        <v>204</v>
      </c>
      <c r="E3" s="32" t="s">
        <v>127</v>
      </c>
      <c r="F3" s="32" t="s">
        <v>49</v>
      </c>
    </row>
    <row r="5" spans="1:13" x14ac:dyDescent="0.2">
      <c r="A5" s="105" t="s">
        <v>89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7" spans="1:13" ht="15" customHeight="1" x14ac:dyDescent="0.2">
      <c r="A7" s="102" t="s">
        <v>88</v>
      </c>
      <c r="B7" s="103"/>
      <c r="C7" s="103"/>
      <c r="D7" s="103"/>
      <c r="E7" s="103"/>
      <c r="F7" s="104"/>
      <c r="G7" s="31">
        <v>20.399999999999999</v>
      </c>
      <c r="H7" s="31">
        <v>5.3</v>
      </c>
      <c r="I7" s="31">
        <v>14.6</v>
      </c>
      <c r="J7" s="31">
        <v>46.6</v>
      </c>
      <c r="K7" s="31">
        <v>45.2</v>
      </c>
      <c r="L7" s="31">
        <v>38.4</v>
      </c>
      <c r="M7" s="31">
        <v>43</v>
      </c>
    </row>
    <row r="8" spans="1:13" ht="15" customHeight="1" x14ac:dyDescent="0.2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</row>
    <row r="9" spans="1:13" x14ac:dyDescent="0.2">
      <c r="A9" s="31" t="s">
        <v>66</v>
      </c>
      <c r="B9" s="31" t="s">
        <v>65</v>
      </c>
      <c r="C9" s="31" t="s">
        <v>64</v>
      </c>
      <c r="D9" s="31" t="s">
        <v>63</v>
      </c>
      <c r="E9" s="31" t="s">
        <v>62</v>
      </c>
      <c r="F9" s="31" t="s">
        <v>61</v>
      </c>
      <c r="G9" s="31" t="s">
        <v>60</v>
      </c>
      <c r="H9" s="31" t="s">
        <v>59</v>
      </c>
      <c r="I9" s="31" t="s">
        <v>58</v>
      </c>
      <c r="J9" s="31" t="s">
        <v>57</v>
      </c>
      <c r="K9" s="31" t="s">
        <v>56</v>
      </c>
      <c r="L9" s="31" t="s">
        <v>55</v>
      </c>
      <c r="M9" s="31" t="s">
        <v>54</v>
      </c>
    </row>
    <row r="10" spans="1:13" x14ac:dyDescent="0.2">
      <c r="A10" s="34">
        <v>44724</v>
      </c>
      <c r="B10" s="33">
        <v>0.47430555555555554</v>
      </c>
      <c r="C10" s="32">
        <v>204</v>
      </c>
      <c r="D10" s="32" t="s">
        <v>51</v>
      </c>
      <c r="E10" s="32" t="s">
        <v>224</v>
      </c>
      <c r="F10" s="32" t="s">
        <v>49</v>
      </c>
      <c r="G10" s="32">
        <v>34.1</v>
      </c>
      <c r="H10" s="32" t="s">
        <v>101</v>
      </c>
      <c r="I10" s="32">
        <v>15.1</v>
      </c>
      <c r="J10" s="32">
        <v>55</v>
      </c>
      <c r="K10" s="32" t="s">
        <v>225</v>
      </c>
      <c r="L10" s="32">
        <v>38</v>
      </c>
      <c r="M10" s="32">
        <v>39</v>
      </c>
    </row>
    <row r="11" spans="1:13" x14ac:dyDescent="0.2">
      <c r="A11" s="37">
        <v>44759</v>
      </c>
      <c r="B11" s="36">
        <v>0.53819444444444442</v>
      </c>
      <c r="C11" s="35">
        <v>204</v>
      </c>
      <c r="D11" s="35" t="s">
        <v>51</v>
      </c>
      <c r="E11" s="35" t="s">
        <v>126</v>
      </c>
      <c r="F11" s="35" t="s">
        <v>49</v>
      </c>
      <c r="G11" s="35">
        <v>20.6</v>
      </c>
      <c r="H11" s="35">
        <v>5.3</v>
      </c>
      <c r="I11" s="35">
        <v>10</v>
      </c>
      <c r="J11" s="35">
        <v>48</v>
      </c>
      <c r="K11" s="35">
        <v>46</v>
      </c>
      <c r="L11" s="35">
        <v>44</v>
      </c>
      <c r="M11" s="35">
        <v>46</v>
      </c>
    </row>
    <row r="12" spans="1:13" x14ac:dyDescent="0.2">
      <c r="A12" s="34">
        <v>44780</v>
      </c>
      <c r="B12" s="33">
        <v>0.48819444444444443</v>
      </c>
      <c r="C12" s="32">
        <v>204</v>
      </c>
      <c r="D12" s="32" t="s">
        <v>51</v>
      </c>
      <c r="E12" s="32" t="s">
        <v>125</v>
      </c>
      <c r="F12" s="32" t="s">
        <v>49</v>
      </c>
      <c r="G12" s="32">
        <v>18.3</v>
      </c>
      <c r="H12" s="32">
        <v>9</v>
      </c>
      <c r="I12" s="32">
        <v>11.2</v>
      </c>
      <c r="J12" s="32">
        <v>46</v>
      </c>
      <c r="K12" s="32">
        <v>52</v>
      </c>
      <c r="L12" s="32">
        <v>43</v>
      </c>
      <c r="M12" s="32">
        <v>47</v>
      </c>
    </row>
    <row r="13" spans="1:13" ht="15" customHeight="1" x14ac:dyDescent="0.2">
      <c r="A13" s="37">
        <v>44809</v>
      </c>
      <c r="B13" s="36">
        <v>0.50208333333333333</v>
      </c>
      <c r="C13" s="35">
        <v>204</v>
      </c>
      <c r="D13" s="35" t="s">
        <v>51</v>
      </c>
      <c r="E13" s="35" t="s">
        <v>226</v>
      </c>
      <c r="F13" s="35" t="s">
        <v>49</v>
      </c>
      <c r="G13" s="35">
        <v>18.3</v>
      </c>
      <c r="H13" s="35">
        <v>6.1</v>
      </c>
      <c r="I13" s="35" t="s">
        <v>168</v>
      </c>
      <c r="J13" s="35">
        <v>46</v>
      </c>
      <c r="K13" s="35">
        <v>48</v>
      </c>
      <c r="L13" s="35" t="s">
        <v>168</v>
      </c>
      <c r="M13" s="35" t="s">
        <v>168</v>
      </c>
    </row>
    <row r="14" spans="1:13" x14ac:dyDescent="0.2">
      <c r="A14" s="34">
        <v>44829</v>
      </c>
      <c r="B14" s="33">
        <v>0.49027777777777776</v>
      </c>
      <c r="C14" s="32">
        <v>204</v>
      </c>
      <c r="D14" s="32" t="s">
        <v>51</v>
      </c>
      <c r="E14" s="32" t="s">
        <v>227</v>
      </c>
      <c r="F14" s="32" t="s">
        <v>49</v>
      </c>
      <c r="G14" s="32">
        <v>20.2</v>
      </c>
      <c r="H14" s="32">
        <v>7.2</v>
      </c>
      <c r="I14" s="32">
        <v>12</v>
      </c>
      <c r="J14" s="32">
        <v>47</v>
      </c>
      <c r="K14" s="32">
        <v>50</v>
      </c>
      <c r="L14" s="32">
        <v>41</v>
      </c>
      <c r="M14" s="32">
        <v>46</v>
      </c>
    </row>
    <row r="15" spans="1:13" ht="15" customHeight="1" x14ac:dyDescent="0.2">
      <c r="A15" s="102" t="s">
        <v>48</v>
      </c>
      <c r="B15" s="103"/>
      <c r="C15" s="103"/>
      <c r="D15" s="103"/>
      <c r="E15" s="103"/>
      <c r="F15" s="104"/>
      <c r="G15" s="31">
        <v>22.3</v>
      </c>
      <c r="H15" s="31">
        <v>5.6</v>
      </c>
      <c r="I15" s="31">
        <v>12.1</v>
      </c>
      <c r="J15" s="31">
        <v>48.4</v>
      </c>
      <c r="K15" s="31">
        <v>44</v>
      </c>
      <c r="L15" s="31">
        <v>41.5</v>
      </c>
      <c r="M15" s="31">
        <v>44.5</v>
      </c>
    </row>
    <row r="16" spans="1:13" x14ac:dyDescent="0.2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3" x14ac:dyDescent="0.2">
      <c r="A17" s="31" t="s">
        <v>66</v>
      </c>
      <c r="B17" s="31" t="s">
        <v>65</v>
      </c>
      <c r="C17" s="31" t="s">
        <v>64</v>
      </c>
      <c r="D17" s="31" t="s">
        <v>63</v>
      </c>
      <c r="E17" s="31" t="s">
        <v>62</v>
      </c>
      <c r="F17" s="31" t="s">
        <v>61</v>
      </c>
      <c r="G17" s="31" t="s">
        <v>60</v>
      </c>
      <c r="H17" s="31" t="s">
        <v>59</v>
      </c>
      <c r="I17" s="31" t="s">
        <v>58</v>
      </c>
      <c r="J17" s="31" t="s">
        <v>57</v>
      </c>
      <c r="K17" s="31" t="s">
        <v>56</v>
      </c>
      <c r="L17" s="31" t="s">
        <v>55</v>
      </c>
      <c r="M17" s="31" t="s">
        <v>54</v>
      </c>
    </row>
    <row r="18" spans="1:13" x14ac:dyDescent="0.2">
      <c r="A18" s="37">
        <v>45439</v>
      </c>
      <c r="B18" s="36">
        <v>0.52083333333333337</v>
      </c>
      <c r="C18" s="35">
        <v>204</v>
      </c>
      <c r="D18" s="35" t="s">
        <v>51</v>
      </c>
      <c r="E18" s="35" t="s">
        <v>228</v>
      </c>
      <c r="F18" s="35" t="s">
        <v>49</v>
      </c>
      <c r="G18" s="35">
        <v>21.8</v>
      </c>
      <c r="H18" s="35">
        <v>5.3</v>
      </c>
      <c r="I18" s="35">
        <v>13.7</v>
      </c>
      <c r="J18" s="35">
        <v>49</v>
      </c>
      <c r="K18" s="35">
        <v>46</v>
      </c>
      <c r="L18" s="35">
        <v>39</v>
      </c>
      <c r="M18" s="35">
        <v>44</v>
      </c>
    </row>
    <row r="19" spans="1:13" x14ac:dyDescent="0.2">
      <c r="A19" s="34">
        <v>45466</v>
      </c>
      <c r="B19" s="33">
        <v>0.48958333333333331</v>
      </c>
      <c r="C19" s="32">
        <v>204</v>
      </c>
      <c r="D19" s="32" t="s">
        <v>51</v>
      </c>
      <c r="E19" s="32" t="s">
        <v>229</v>
      </c>
      <c r="F19" s="32" t="s">
        <v>49</v>
      </c>
      <c r="G19" s="32">
        <v>21.6</v>
      </c>
      <c r="H19" s="32">
        <v>5.9</v>
      </c>
      <c r="I19" s="32" t="s">
        <v>168</v>
      </c>
      <c r="J19" s="32">
        <v>49</v>
      </c>
      <c r="K19" s="32">
        <v>48</v>
      </c>
      <c r="L19" s="32" t="s">
        <v>168</v>
      </c>
      <c r="M19" s="32" t="s">
        <v>168</v>
      </c>
    </row>
    <row r="20" spans="1:13" x14ac:dyDescent="0.2">
      <c r="A20" s="37">
        <v>45501</v>
      </c>
      <c r="B20" s="36">
        <v>0.49444444444444446</v>
      </c>
      <c r="C20" s="35">
        <v>204</v>
      </c>
      <c r="D20" s="35" t="s">
        <v>51</v>
      </c>
      <c r="E20" s="35" t="s">
        <v>230</v>
      </c>
      <c r="F20" s="35" t="s">
        <v>49</v>
      </c>
      <c r="G20" s="35">
        <v>14.3</v>
      </c>
      <c r="H20" s="35">
        <v>2.4</v>
      </c>
      <c r="I20" s="35">
        <v>18</v>
      </c>
      <c r="J20" s="35">
        <v>42</v>
      </c>
      <c r="K20" s="35">
        <v>37</v>
      </c>
      <c r="L20" s="35">
        <v>35</v>
      </c>
      <c r="M20" s="35">
        <v>38</v>
      </c>
    </row>
    <row r="21" spans="1:13" x14ac:dyDescent="0.2">
      <c r="A21" s="34">
        <v>45529</v>
      </c>
      <c r="B21" s="33">
        <v>0.54513888888888884</v>
      </c>
      <c r="C21" s="32">
        <v>204</v>
      </c>
      <c r="D21" s="32" t="s">
        <v>51</v>
      </c>
      <c r="E21" s="32" t="s">
        <v>231</v>
      </c>
      <c r="F21" s="32" t="s">
        <v>49</v>
      </c>
      <c r="G21" s="32">
        <v>20.399999999999999</v>
      </c>
      <c r="H21" s="32">
        <v>9</v>
      </c>
      <c r="I21" s="32">
        <v>14.5</v>
      </c>
      <c r="J21" s="32">
        <v>47</v>
      </c>
      <c r="K21" s="32">
        <v>52</v>
      </c>
      <c r="L21" s="32">
        <v>38</v>
      </c>
      <c r="M21" s="32">
        <v>45</v>
      </c>
    </row>
    <row r="22" spans="1:13" x14ac:dyDescent="0.2">
      <c r="A22" s="37">
        <v>45557</v>
      </c>
      <c r="B22" s="36">
        <v>0.52638888888888891</v>
      </c>
      <c r="C22" s="35">
        <v>204</v>
      </c>
      <c r="D22" s="35" t="s">
        <v>51</v>
      </c>
      <c r="E22" s="35" t="s">
        <v>232</v>
      </c>
      <c r="F22" s="35" t="s">
        <v>49</v>
      </c>
      <c r="G22" s="35">
        <v>18.3</v>
      </c>
      <c r="H22" s="35">
        <v>8</v>
      </c>
      <c r="I22" s="35">
        <v>11.5</v>
      </c>
      <c r="J22" s="35">
        <v>46</v>
      </c>
      <c r="K22" s="35">
        <v>51</v>
      </c>
      <c r="L22" s="35">
        <v>41</v>
      </c>
      <c r="M22" s="35">
        <v>46</v>
      </c>
    </row>
    <row r="23" spans="1:13" ht="15" customHeight="1" x14ac:dyDescent="0.2">
      <c r="A23" s="102" t="s">
        <v>48</v>
      </c>
      <c r="B23" s="103"/>
      <c r="C23" s="103"/>
      <c r="D23" s="103"/>
      <c r="E23" s="103"/>
      <c r="F23" s="104"/>
      <c r="G23" s="31">
        <v>19.2</v>
      </c>
      <c r="H23" s="31">
        <v>6.1</v>
      </c>
      <c r="I23" s="31">
        <v>14.4</v>
      </c>
      <c r="J23" s="31">
        <v>46.6</v>
      </c>
      <c r="K23" s="31">
        <v>46.8</v>
      </c>
      <c r="L23" s="31">
        <v>38.200000000000003</v>
      </c>
      <c r="M23" s="31">
        <v>43.2</v>
      </c>
    </row>
    <row r="25" spans="1:13" x14ac:dyDescent="0.2">
      <c r="A25" s="98" t="s">
        <v>47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</row>
  </sheetData>
  <mergeCells count="8">
    <mergeCell ref="A1:M1"/>
    <mergeCell ref="A5:M5"/>
    <mergeCell ref="A25:M25"/>
    <mergeCell ref="A7:F7"/>
    <mergeCell ref="A8:M8"/>
    <mergeCell ref="A15:F15"/>
    <mergeCell ref="A16:M16"/>
    <mergeCell ref="A23:F23"/>
  </mergeCells>
  <hyperlinks>
    <hyperlink ref="A10" r:id="rId1" display="https://lakes.rmbel.com/LakeDetail.aspx?County=Itasca&amp;LakeId=1208&amp;sampleDate=6/12/2022&amp;siteid=60142" xr:uid="{0C8D69F3-E7A1-413F-A4C4-FFBE7913D48F}"/>
    <hyperlink ref="A11" r:id="rId2" display="https://lakes.rmbel.com/LakeDetail.aspx?County=Itasca&amp;LakeId=1208&amp;sampleDate=7/17/2022&amp;siteid=60142" xr:uid="{75E310F7-6BD0-403E-BF93-D11C53B6FB76}"/>
    <hyperlink ref="A12" r:id="rId3" display="https://lakes.rmbel.com/LakeDetail.aspx?County=Itasca&amp;LakeId=1208&amp;sampleDate=8/7/2022&amp;siteid=60142" xr:uid="{42B4B051-A548-413A-9C7D-3DEBEACEC280}"/>
    <hyperlink ref="A13" r:id="rId4" display="https://lakes.rmbel.com/LakeDetail.aspx?County=Itasca&amp;LakeId=1208&amp;sampleDate=9/5/2022&amp;siteid=60142" xr:uid="{A0FAC6BE-0E42-480E-9684-BF8BB4C4854D}"/>
    <hyperlink ref="A14" r:id="rId5" display="https://lakes.rmbel.com/LakeDetail.aspx?County=Itasca&amp;LakeId=1208&amp;sampleDate=9/25/2022&amp;siteid=60142" xr:uid="{3EFE0B5D-D36B-43B5-A7C9-F6F55489CD67}"/>
    <hyperlink ref="A18" r:id="rId6" display="https://lakes.rmbel.com/LakeDetail.aspx?County=Itasca&amp;LakeId=1208&amp;sampleDate=5/27/2024&amp;siteid=60142" xr:uid="{BFAF6891-7C02-4AF2-89C7-E10F4182455C}"/>
    <hyperlink ref="A19" r:id="rId7" display="https://lakes.rmbel.com/LakeDetail.aspx?County=Itasca&amp;LakeId=1208&amp;sampleDate=6/23/2024&amp;siteid=60142" xr:uid="{B51B3F4B-A9AA-4B8E-B15B-585802CA1990}"/>
    <hyperlink ref="A20" r:id="rId8" display="https://lakes.rmbel.com/LakeDetail.aspx?County=Itasca&amp;LakeId=1208&amp;sampleDate=7/28/2024&amp;siteid=60142" xr:uid="{B85EA494-A384-4501-A573-82E032D4199B}"/>
    <hyperlink ref="A21" r:id="rId9" display="https://lakes.rmbel.com/LakeDetail.aspx?County=Itasca&amp;LakeId=1208&amp;sampleDate=8/25/2024&amp;siteid=60142" xr:uid="{B2A0B1A5-33C2-476A-A1A4-4D9BAD4041C8}"/>
    <hyperlink ref="A22" r:id="rId10" display="https://lakes.rmbel.com/LakeDetail.aspx?County=Itasca&amp;LakeId=1208&amp;sampleDate=9/22/2024&amp;siteid=60142" xr:uid="{572C3299-FEDF-49D4-BAA2-E5BF012F3A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A243-33C4-43DD-AA0F-B72FE895395E}">
  <dimension ref="A1"/>
  <sheetViews>
    <sheetView workbookViewId="0">
      <selection activeCell="Q18" sqref="Q18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0AF7-F592-4BC1-88C0-CA2469D713FA}">
  <sheetPr>
    <pageSetUpPr fitToPage="1"/>
  </sheetPr>
  <dimension ref="A1:M41"/>
  <sheetViews>
    <sheetView workbookViewId="0">
      <pane ySplit="7" topLeftCell="A15" activePane="bottomLeft" state="frozen"/>
      <selection pane="bottomLeft" activeCell="A41" sqref="A41:M41"/>
    </sheetView>
  </sheetViews>
  <sheetFormatPr baseColWidth="10" defaultColWidth="8.83203125" defaultRowHeight="15" x14ac:dyDescent="0.2"/>
  <cols>
    <col min="1" max="1" width="9.83203125" bestFit="1" customWidth="1"/>
  </cols>
  <sheetData>
    <row r="1" spans="1:13" ht="19" x14ac:dyDescent="0.2">
      <c r="A1" s="39" t="s">
        <v>98</v>
      </c>
    </row>
    <row r="2" spans="1:13" x14ac:dyDescent="0.2">
      <c r="A2" s="31" t="s">
        <v>97</v>
      </c>
      <c r="B2" s="31" t="s">
        <v>96</v>
      </c>
      <c r="C2" s="31" t="s">
        <v>95</v>
      </c>
      <c r="D2" s="31" t="s">
        <v>64</v>
      </c>
      <c r="E2" s="31" t="s">
        <v>94</v>
      </c>
      <c r="F2" s="31" t="s">
        <v>61</v>
      </c>
    </row>
    <row r="3" spans="1:13" ht="24" x14ac:dyDescent="0.2">
      <c r="A3" s="32" t="s">
        <v>93</v>
      </c>
      <c r="B3" s="32" t="s">
        <v>124</v>
      </c>
      <c r="C3" s="32" t="s">
        <v>123</v>
      </c>
      <c r="D3" s="32">
        <v>209</v>
      </c>
      <c r="E3" s="32" t="s">
        <v>143</v>
      </c>
      <c r="F3" s="32" t="s">
        <v>49</v>
      </c>
    </row>
    <row r="5" spans="1:13" x14ac:dyDescent="0.2">
      <c r="A5" s="38" t="s">
        <v>89</v>
      </c>
    </row>
    <row r="7" spans="1:13" x14ac:dyDescent="0.2">
      <c r="A7" s="102" t="s">
        <v>88</v>
      </c>
      <c r="B7" s="103"/>
      <c r="C7" s="103"/>
      <c r="D7" s="103"/>
      <c r="E7" s="103"/>
      <c r="F7" s="104"/>
      <c r="G7" s="31">
        <v>17.5</v>
      </c>
      <c r="H7" s="31">
        <v>4.0999999999999996</v>
      </c>
      <c r="I7" s="31">
        <v>14.6</v>
      </c>
      <c r="J7" s="31">
        <v>44.4</v>
      </c>
      <c r="K7" s="31">
        <v>42.9</v>
      </c>
      <c r="L7" s="31">
        <v>38.5</v>
      </c>
      <c r="M7" s="31">
        <v>41.7</v>
      </c>
    </row>
    <row r="8" spans="1:13" x14ac:dyDescent="0.2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</row>
    <row r="9" spans="1:13" x14ac:dyDescent="0.2">
      <c r="A9" s="31" t="s">
        <v>66</v>
      </c>
      <c r="B9" s="31" t="s">
        <v>65</v>
      </c>
      <c r="C9" s="31" t="s">
        <v>64</v>
      </c>
      <c r="D9" s="31" t="s">
        <v>63</v>
      </c>
      <c r="E9" s="31" t="s">
        <v>62</v>
      </c>
      <c r="F9" s="31" t="s">
        <v>61</v>
      </c>
      <c r="G9" s="31" t="s">
        <v>60</v>
      </c>
      <c r="H9" s="31" t="s">
        <v>59</v>
      </c>
      <c r="I9" s="31" t="s">
        <v>58</v>
      </c>
      <c r="J9" s="31" t="s">
        <v>57</v>
      </c>
      <c r="K9" s="31" t="s">
        <v>56</v>
      </c>
      <c r="L9" s="31" t="s">
        <v>55</v>
      </c>
      <c r="M9" s="31" t="s">
        <v>54</v>
      </c>
    </row>
    <row r="10" spans="1:13" x14ac:dyDescent="0.2">
      <c r="A10" s="34">
        <v>43632</v>
      </c>
      <c r="B10" s="33">
        <v>0.64861111111111114</v>
      </c>
      <c r="C10" s="32">
        <v>209</v>
      </c>
      <c r="D10" s="32" t="s">
        <v>73</v>
      </c>
      <c r="E10" s="32" t="s">
        <v>142</v>
      </c>
      <c r="F10" s="32" t="s">
        <v>49</v>
      </c>
      <c r="G10" s="32">
        <v>19</v>
      </c>
      <c r="H10" s="32">
        <v>3.1</v>
      </c>
      <c r="I10" s="32">
        <v>14.9</v>
      </c>
      <c r="J10" s="32">
        <v>47</v>
      </c>
      <c r="K10" s="32">
        <v>42</v>
      </c>
      <c r="L10" s="32">
        <v>38</v>
      </c>
      <c r="M10" s="32">
        <v>42</v>
      </c>
    </row>
    <row r="11" spans="1:13" x14ac:dyDescent="0.2">
      <c r="A11" s="37">
        <v>43654</v>
      </c>
      <c r="B11" s="36">
        <v>0.54513888888888895</v>
      </c>
      <c r="C11" s="35">
        <v>209</v>
      </c>
      <c r="D11" s="35" t="s">
        <v>73</v>
      </c>
      <c r="E11" s="35" t="s">
        <v>141</v>
      </c>
      <c r="F11" s="35" t="s">
        <v>49</v>
      </c>
      <c r="G11" s="35">
        <v>14</v>
      </c>
      <c r="H11" s="35">
        <v>1.8</v>
      </c>
      <c r="I11" s="35">
        <v>14.2</v>
      </c>
      <c r="J11" s="35">
        <v>42</v>
      </c>
      <c r="K11" s="35">
        <v>36</v>
      </c>
      <c r="L11" s="35">
        <v>39</v>
      </c>
      <c r="M11" s="35">
        <v>39</v>
      </c>
    </row>
    <row r="12" spans="1:13" x14ac:dyDescent="0.2">
      <c r="A12" s="34">
        <v>43674</v>
      </c>
      <c r="B12" s="33">
        <v>0.56944444444444442</v>
      </c>
      <c r="C12" s="32">
        <v>209</v>
      </c>
      <c r="D12" s="32" t="s">
        <v>73</v>
      </c>
      <c r="E12" s="32" t="s">
        <v>140</v>
      </c>
      <c r="F12" s="32" t="s">
        <v>49</v>
      </c>
      <c r="G12" s="32">
        <v>12</v>
      </c>
      <c r="H12" s="32">
        <v>2.9</v>
      </c>
      <c r="I12" s="32">
        <v>15.2</v>
      </c>
      <c r="J12" s="32">
        <v>40</v>
      </c>
      <c r="K12" s="32">
        <v>41</v>
      </c>
      <c r="L12" s="32">
        <v>38</v>
      </c>
      <c r="M12" s="32">
        <v>40</v>
      </c>
    </row>
    <row r="13" spans="1:13" x14ac:dyDescent="0.2">
      <c r="A13" s="37">
        <v>43702</v>
      </c>
      <c r="B13" s="36">
        <v>0.54722222222222217</v>
      </c>
      <c r="C13" s="35">
        <v>209</v>
      </c>
      <c r="D13" s="35" t="s">
        <v>73</v>
      </c>
      <c r="E13" s="35" t="s">
        <v>139</v>
      </c>
      <c r="F13" s="35" t="s">
        <v>49</v>
      </c>
      <c r="G13" s="35">
        <v>12</v>
      </c>
      <c r="H13" s="35">
        <v>3.6</v>
      </c>
      <c r="I13" s="35">
        <v>13.7</v>
      </c>
      <c r="J13" s="35">
        <v>40</v>
      </c>
      <c r="K13" s="35">
        <v>43</v>
      </c>
      <c r="L13" s="35">
        <v>39</v>
      </c>
      <c r="M13" s="35">
        <v>41</v>
      </c>
    </row>
    <row r="14" spans="1:13" x14ac:dyDescent="0.2">
      <c r="A14" s="34">
        <v>43734</v>
      </c>
      <c r="B14" s="33">
        <v>0.50972222222222219</v>
      </c>
      <c r="C14" s="32">
        <v>209</v>
      </c>
      <c r="D14" s="32" t="s">
        <v>73</v>
      </c>
      <c r="E14" s="32" t="s">
        <v>138</v>
      </c>
      <c r="F14" s="32" t="s">
        <v>49</v>
      </c>
      <c r="G14" s="32">
        <v>14</v>
      </c>
      <c r="H14" s="32">
        <v>7.7</v>
      </c>
      <c r="I14" s="32">
        <v>15</v>
      </c>
      <c r="J14" s="32">
        <v>42</v>
      </c>
      <c r="K14" s="32">
        <v>51</v>
      </c>
      <c r="L14" s="32">
        <v>38</v>
      </c>
      <c r="M14" s="32">
        <v>44</v>
      </c>
    </row>
    <row r="15" spans="1:13" x14ac:dyDescent="0.2">
      <c r="A15" s="102" t="s">
        <v>48</v>
      </c>
      <c r="B15" s="103"/>
      <c r="C15" s="103"/>
      <c r="D15" s="103"/>
      <c r="E15" s="103"/>
      <c r="F15" s="104"/>
      <c r="G15" s="31">
        <v>14.2</v>
      </c>
      <c r="H15" s="31">
        <v>3.8</v>
      </c>
      <c r="I15" s="31">
        <v>14.6</v>
      </c>
      <c r="J15" s="31">
        <v>42.2</v>
      </c>
      <c r="K15" s="31">
        <v>42.6</v>
      </c>
      <c r="L15" s="31">
        <v>38.4</v>
      </c>
      <c r="M15" s="31">
        <v>41.2</v>
      </c>
    </row>
    <row r="16" spans="1:13" x14ac:dyDescent="0.2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3" x14ac:dyDescent="0.2">
      <c r="A17" s="31" t="s">
        <v>66</v>
      </c>
      <c r="B17" s="31" t="s">
        <v>65</v>
      </c>
      <c r="C17" s="31" t="s">
        <v>64</v>
      </c>
      <c r="D17" s="31" t="s">
        <v>63</v>
      </c>
      <c r="E17" s="31" t="s">
        <v>62</v>
      </c>
      <c r="F17" s="31" t="s">
        <v>61</v>
      </c>
      <c r="G17" s="31" t="s">
        <v>60</v>
      </c>
      <c r="H17" s="31" t="s">
        <v>59</v>
      </c>
      <c r="I17" s="31" t="s">
        <v>58</v>
      </c>
      <c r="J17" s="31" t="s">
        <v>57</v>
      </c>
      <c r="K17" s="31" t="s">
        <v>56</v>
      </c>
      <c r="L17" s="31" t="s">
        <v>55</v>
      </c>
      <c r="M17" s="31" t="s">
        <v>54</v>
      </c>
    </row>
    <row r="18" spans="1:13" x14ac:dyDescent="0.2">
      <c r="A18" s="37">
        <v>43976</v>
      </c>
      <c r="B18" s="36">
        <v>0.51736111111111105</v>
      </c>
      <c r="C18" s="35">
        <v>209</v>
      </c>
      <c r="D18" s="35" t="s">
        <v>73</v>
      </c>
      <c r="E18" s="35" t="s">
        <v>137</v>
      </c>
      <c r="F18" s="35" t="s">
        <v>49</v>
      </c>
      <c r="G18" s="35">
        <v>12</v>
      </c>
      <c r="H18" s="35">
        <v>2.2000000000000002</v>
      </c>
      <c r="I18" s="35">
        <v>13.1</v>
      </c>
      <c r="J18" s="35">
        <v>40</v>
      </c>
      <c r="K18" s="35">
        <v>38</v>
      </c>
      <c r="L18" s="35">
        <v>40</v>
      </c>
      <c r="M18" s="35">
        <v>39</v>
      </c>
    </row>
    <row r="19" spans="1:13" x14ac:dyDescent="0.2">
      <c r="A19" s="34">
        <v>44010</v>
      </c>
      <c r="B19" s="33">
        <v>0.54861111111111105</v>
      </c>
      <c r="C19" s="32">
        <v>209</v>
      </c>
      <c r="D19" s="32" t="s">
        <v>73</v>
      </c>
      <c r="E19" s="32" t="s">
        <v>136</v>
      </c>
      <c r="F19" s="32" t="s">
        <v>49</v>
      </c>
      <c r="G19" s="32">
        <v>13</v>
      </c>
      <c r="H19" s="32">
        <v>3.1</v>
      </c>
      <c r="I19" s="32">
        <v>13.7</v>
      </c>
      <c r="J19" s="32">
        <v>41</v>
      </c>
      <c r="K19" s="32">
        <v>42</v>
      </c>
      <c r="L19" s="32">
        <v>39</v>
      </c>
      <c r="M19" s="32">
        <v>41</v>
      </c>
    </row>
    <row r="20" spans="1:13" x14ac:dyDescent="0.2">
      <c r="A20" s="37">
        <v>44038</v>
      </c>
      <c r="B20" s="36">
        <v>0.51250000000000007</v>
      </c>
      <c r="C20" s="35">
        <v>209</v>
      </c>
      <c r="D20" s="35" t="s">
        <v>73</v>
      </c>
      <c r="E20" s="35" t="s">
        <v>135</v>
      </c>
      <c r="F20" s="35" t="s">
        <v>49</v>
      </c>
      <c r="G20" s="35">
        <v>13</v>
      </c>
      <c r="H20" s="35">
        <v>2.7</v>
      </c>
      <c r="I20" s="35">
        <v>18.5</v>
      </c>
      <c r="J20" s="35">
        <v>41</v>
      </c>
      <c r="K20" s="35">
        <v>40</v>
      </c>
      <c r="L20" s="35">
        <v>35</v>
      </c>
      <c r="M20" s="35">
        <v>39</v>
      </c>
    </row>
    <row r="21" spans="1:13" x14ac:dyDescent="0.2">
      <c r="A21" s="34">
        <v>44066</v>
      </c>
      <c r="B21" s="33">
        <v>0.50694444444444442</v>
      </c>
      <c r="C21" s="32">
        <v>209</v>
      </c>
      <c r="D21" s="32" t="s">
        <v>73</v>
      </c>
      <c r="E21" s="32" t="s">
        <v>134</v>
      </c>
      <c r="F21" s="32" t="s">
        <v>49</v>
      </c>
      <c r="G21" s="32">
        <v>16</v>
      </c>
      <c r="H21" s="32">
        <v>4.8</v>
      </c>
      <c r="I21" s="32">
        <v>13</v>
      </c>
      <c r="J21" s="32">
        <v>44</v>
      </c>
      <c r="K21" s="32">
        <v>46</v>
      </c>
      <c r="L21" s="32">
        <v>40</v>
      </c>
      <c r="M21" s="32">
        <v>43</v>
      </c>
    </row>
    <row r="22" spans="1:13" x14ac:dyDescent="0.2">
      <c r="A22" s="37">
        <v>44101</v>
      </c>
      <c r="B22" s="36">
        <v>0.52986111111111112</v>
      </c>
      <c r="C22" s="35">
        <v>209</v>
      </c>
      <c r="D22" s="35" t="s">
        <v>73</v>
      </c>
      <c r="E22" s="35" t="s">
        <v>133</v>
      </c>
      <c r="F22" s="35" t="s">
        <v>49</v>
      </c>
      <c r="G22" s="35">
        <v>21</v>
      </c>
      <c r="H22" s="35">
        <v>1</v>
      </c>
      <c r="I22" s="35">
        <v>12</v>
      </c>
      <c r="J22" s="35">
        <v>48</v>
      </c>
      <c r="K22" s="35">
        <v>31</v>
      </c>
      <c r="L22" s="35">
        <v>41</v>
      </c>
      <c r="M22" s="35">
        <v>40</v>
      </c>
    </row>
    <row r="23" spans="1:13" x14ac:dyDescent="0.2">
      <c r="A23" s="102" t="s">
        <v>48</v>
      </c>
      <c r="B23" s="103"/>
      <c r="C23" s="103"/>
      <c r="D23" s="103"/>
      <c r="E23" s="103"/>
      <c r="F23" s="104"/>
      <c r="G23" s="31">
        <v>15</v>
      </c>
      <c r="H23" s="31">
        <v>2.8</v>
      </c>
      <c r="I23" s="31">
        <v>14</v>
      </c>
      <c r="J23" s="31">
        <v>42.8</v>
      </c>
      <c r="K23" s="31">
        <v>39.4</v>
      </c>
      <c r="L23" s="31">
        <v>39</v>
      </c>
      <c r="M23" s="31">
        <v>40.4</v>
      </c>
    </row>
    <row r="24" spans="1:13" x14ac:dyDescent="0.2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1"/>
    </row>
    <row r="25" spans="1:13" x14ac:dyDescent="0.2">
      <c r="A25" s="31" t="s">
        <v>66</v>
      </c>
      <c r="B25" s="31" t="s">
        <v>65</v>
      </c>
      <c r="C25" s="31" t="s">
        <v>64</v>
      </c>
      <c r="D25" s="31" t="s">
        <v>63</v>
      </c>
      <c r="E25" s="31" t="s">
        <v>62</v>
      </c>
      <c r="F25" s="31" t="s">
        <v>61</v>
      </c>
      <c r="G25" s="31" t="s">
        <v>60</v>
      </c>
      <c r="H25" s="31" t="s">
        <v>59</v>
      </c>
      <c r="I25" s="31" t="s">
        <v>58</v>
      </c>
      <c r="J25" s="31" t="s">
        <v>57</v>
      </c>
      <c r="K25" s="31" t="s">
        <v>56</v>
      </c>
      <c r="L25" s="31" t="s">
        <v>55</v>
      </c>
      <c r="M25" s="31" t="s">
        <v>54</v>
      </c>
    </row>
    <row r="26" spans="1:13" x14ac:dyDescent="0.2">
      <c r="A26" s="34">
        <v>44347</v>
      </c>
      <c r="B26" s="33">
        <v>0.51388888888888895</v>
      </c>
      <c r="C26" s="32">
        <v>209</v>
      </c>
      <c r="D26" s="32" t="s">
        <v>51</v>
      </c>
      <c r="E26" s="32" t="s">
        <v>132</v>
      </c>
      <c r="F26" s="32" t="s">
        <v>49</v>
      </c>
      <c r="G26" s="32">
        <v>11</v>
      </c>
      <c r="H26" s="32">
        <v>3</v>
      </c>
      <c r="I26" s="32">
        <v>15.5</v>
      </c>
      <c r="J26" s="32">
        <v>39</v>
      </c>
      <c r="K26" s="32">
        <v>41</v>
      </c>
      <c r="L26" s="32">
        <v>37</v>
      </c>
      <c r="M26" s="32">
        <v>39</v>
      </c>
    </row>
    <row r="27" spans="1:13" x14ac:dyDescent="0.2">
      <c r="A27" s="37">
        <v>44374</v>
      </c>
      <c r="B27" s="36">
        <v>0.53819444444444442</v>
      </c>
      <c r="C27" s="35">
        <v>209</v>
      </c>
      <c r="D27" s="35" t="s">
        <v>51</v>
      </c>
      <c r="E27" s="35" t="s">
        <v>131</v>
      </c>
      <c r="F27" s="35" t="s">
        <v>49</v>
      </c>
      <c r="G27" s="35">
        <v>9</v>
      </c>
      <c r="H27" s="35">
        <v>3</v>
      </c>
      <c r="I27" s="35">
        <v>16</v>
      </c>
      <c r="J27" s="35">
        <v>37</v>
      </c>
      <c r="K27" s="35">
        <v>41</v>
      </c>
      <c r="L27" s="35">
        <v>37</v>
      </c>
      <c r="M27" s="35">
        <v>38</v>
      </c>
    </row>
    <row r="28" spans="1:13" x14ac:dyDescent="0.2">
      <c r="A28" s="34">
        <v>44402</v>
      </c>
      <c r="B28" s="33">
        <v>0.55902777777777779</v>
      </c>
      <c r="C28" s="32">
        <v>209</v>
      </c>
      <c r="D28" s="32" t="s">
        <v>51</v>
      </c>
      <c r="E28" s="32" t="s">
        <v>130</v>
      </c>
      <c r="F28" s="32" t="s">
        <v>49</v>
      </c>
      <c r="G28" s="32">
        <v>14</v>
      </c>
      <c r="H28" s="32">
        <v>5</v>
      </c>
      <c r="I28" s="32">
        <v>16</v>
      </c>
      <c r="J28" s="32">
        <v>43</v>
      </c>
      <c r="K28" s="32">
        <v>46</v>
      </c>
      <c r="L28" s="32">
        <v>37</v>
      </c>
      <c r="M28" s="32">
        <v>42</v>
      </c>
    </row>
    <row r="29" spans="1:13" x14ac:dyDescent="0.2">
      <c r="A29" s="37">
        <v>44430</v>
      </c>
      <c r="B29" s="36">
        <v>0.49652777777777773</v>
      </c>
      <c r="C29" s="35">
        <v>209</v>
      </c>
      <c r="D29" s="35" t="s">
        <v>51</v>
      </c>
      <c r="E29" s="35" t="s">
        <v>129</v>
      </c>
      <c r="F29" s="35" t="s">
        <v>49</v>
      </c>
      <c r="G29" s="35">
        <v>15</v>
      </c>
      <c r="H29" s="35">
        <v>4</v>
      </c>
      <c r="I29" s="35">
        <v>14.7</v>
      </c>
      <c r="J29" s="35">
        <v>44</v>
      </c>
      <c r="K29" s="35">
        <v>44</v>
      </c>
      <c r="L29" s="35">
        <v>38</v>
      </c>
      <c r="M29" s="35">
        <v>42</v>
      </c>
    </row>
    <row r="30" spans="1:13" x14ac:dyDescent="0.2">
      <c r="A30" s="34">
        <v>44465</v>
      </c>
      <c r="B30" s="33">
        <v>0.50763888888888886</v>
      </c>
      <c r="C30" s="32">
        <v>209</v>
      </c>
      <c r="D30" s="32" t="s">
        <v>51</v>
      </c>
      <c r="E30" s="32" t="s">
        <v>128</v>
      </c>
      <c r="F30" s="32" t="s">
        <v>49</v>
      </c>
      <c r="G30" s="32">
        <v>20</v>
      </c>
      <c r="H30" s="32">
        <v>7</v>
      </c>
      <c r="I30" s="32">
        <v>13</v>
      </c>
      <c r="J30" s="32">
        <v>48</v>
      </c>
      <c r="K30" s="32">
        <v>50</v>
      </c>
      <c r="L30" s="32">
        <v>40</v>
      </c>
      <c r="M30" s="32">
        <v>46</v>
      </c>
    </row>
    <row r="31" spans="1:13" x14ac:dyDescent="0.2">
      <c r="A31" s="102" t="s">
        <v>48</v>
      </c>
      <c r="B31" s="103"/>
      <c r="C31" s="103"/>
      <c r="D31" s="103"/>
      <c r="E31" s="103"/>
      <c r="F31" s="104"/>
      <c r="G31" s="31">
        <v>13.8</v>
      </c>
      <c r="H31" s="31">
        <v>4.4000000000000004</v>
      </c>
      <c r="I31" s="31">
        <v>15</v>
      </c>
      <c r="J31" s="31">
        <v>42.2</v>
      </c>
      <c r="K31" s="31">
        <v>44.4</v>
      </c>
      <c r="L31" s="31">
        <v>37.799999999999997</v>
      </c>
      <c r="M31" s="31">
        <v>41.4</v>
      </c>
    </row>
    <row r="33" spans="1:13" x14ac:dyDescent="0.2">
      <c r="A33" s="31" t="s">
        <v>66</v>
      </c>
      <c r="B33" s="31" t="s">
        <v>65</v>
      </c>
      <c r="C33" s="31" t="s">
        <v>64</v>
      </c>
      <c r="D33" s="31" t="s">
        <v>63</v>
      </c>
      <c r="E33" s="31" t="s">
        <v>62</v>
      </c>
      <c r="F33" s="31" t="s">
        <v>61</v>
      </c>
      <c r="G33" s="31" t="s">
        <v>60</v>
      </c>
      <c r="H33" s="31" t="s">
        <v>59</v>
      </c>
      <c r="I33" s="31" t="s">
        <v>58</v>
      </c>
      <c r="J33" s="31" t="s">
        <v>57</v>
      </c>
      <c r="K33" s="31" t="s">
        <v>56</v>
      </c>
      <c r="L33" s="31" t="s">
        <v>55</v>
      </c>
      <c r="M33" s="31" t="s">
        <v>54</v>
      </c>
    </row>
    <row r="34" spans="1:13" x14ac:dyDescent="0.2">
      <c r="A34" s="37">
        <v>45075</v>
      </c>
      <c r="B34" s="36">
        <v>0.52430555555555558</v>
      </c>
      <c r="C34" s="35">
        <v>209</v>
      </c>
      <c r="D34" s="35" t="s">
        <v>51</v>
      </c>
      <c r="E34" s="35" t="s">
        <v>233</v>
      </c>
      <c r="F34" s="35" t="s">
        <v>49</v>
      </c>
      <c r="G34" s="35">
        <v>27.5</v>
      </c>
      <c r="H34" s="35">
        <v>3.2</v>
      </c>
      <c r="I34" s="35">
        <v>11</v>
      </c>
      <c r="J34" s="35">
        <v>52</v>
      </c>
      <c r="K34" s="35">
        <v>41</v>
      </c>
      <c r="L34" s="35">
        <v>43</v>
      </c>
      <c r="M34" s="35">
        <v>45</v>
      </c>
    </row>
    <row r="35" spans="1:13" x14ac:dyDescent="0.2">
      <c r="A35" s="34">
        <v>45102</v>
      </c>
      <c r="B35" s="33">
        <v>0.49513888888888891</v>
      </c>
      <c r="C35" s="32">
        <v>209</v>
      </c>
      <c r="D35" s="32" t="s">
        <v>51</v>
      </c>
      <c r="E35" s="32" t="s">
        <v>234</v>
      </c>
      <c r="F35" s="32" t="s">
        <v>49</v>
      </c>
      <c r="G35" s="32">
        <v>13</v>
      </c>
      <c r="H35" s="32">
        <v>3.3</v>
      </c>
      <c r="I35" s="32">
        <v>16</v>
      </c>
      <c r="J35" s="32">
        <v>41</v>
      </c>
      <c r="K35" s="32">
        <v>41</v>
      </c>
      <c r="L35" s="32">
        <v>37</v>
      </c>
      <c r="M35" s="32">
        <v>39</v>
      </c>
    </row>
    <row r="36" spans="1:13" x14ac:dyDescent="0.2">
      <c r="A36" s="37">
        <v>45123</v>
      </c>
      <c r="B36" s="36">
        <v>0.52083333333333337</v>
      </c>
      <c r="C36" s="35">
        <v>209</v>
      </c>
      <c r="D36" s="35" t="s">
        <v>51</v>
      </c>
      <c r="E36" s="35" t="s">
        <v>235</v>
      </c>
      <c r="F36" s="35" t="s">
        <v>49</v>
      </c>
      <c r="G36" s="35">
        <v>13.2</v>
      </c>
      <c r="H36" s="35">
        <v>3</v>
      </c>
      <c r="I36" s="35">
        <v>17</v>
      </c>
      <c r="J36" s="35">
        <v>41</v>
      </c>
      <c r="K36" s="35">
        <v>41</v>
      </c>
      <c r="L36" s="35">
        <v>36</v>
      </c>
      <c r="M36" s="35">
        <v>39</v>
      </c>
    </row>
    <row r="37" spans="1:13" x14ac:dyDescent="0.2">
      <c r="A37" s="34">
        <v>45158</v>
      </c>
      <c r="B37" s="33">
        <v>0.52777777777777779</v>
      </c>
      <c r="C37" s="32">
        <v>209</v>
      </c>
      <c r="D37" s="32" t="s">
        <v>51</v>
      </c>
      <c r="E37" s="32" t="s">
        <v>236</v>
      </c>
      <c r="F37" s="32" t="s">
        <v>49</v>
      </c>
      <c r="G37" s="32">
        <v>10.9</v>
      </c>
      <c r="H37" s="32">
        <v>2.7</v>
      </c>
      <c r="I37" s="32">
        <v>12.8</v>
      </c>
      <c r="J37" s="32">
        <v>39</v>
      </c>
      <c r="K37" s="32">
        <v>41</v>
      </c>
      <c r="L37" s="32">
        <v>40</v>
      </c>
      <c r="M37" s="32">
        <v>40</v>
      </c>
    </row>
    <row r="38" spans="1:13" x14ac:dyDescent="0.2">
      <c r="A38" s="37">
        <v>45186</v>
      </c>
      <c r="B38" s="36">
        <v>0.53819444444444442</v>
      </c>
      <c r="C38" s="35">
        <v>209</v>
      </c>
      <c r="D38" s="35" t="s">
        <v>51</v>
      </c>
      <c r="E38" s="35" t="s">
        <v>237</v>
      </c>
      <c r="F38" s="35" t="s">
        <v>49</v>
      </c>
      <c r="G38" s="35">
        <v>16.600000000000001</v>
      </c>
      <c r="H38" s="35">
        <v>5.6</v>
      </c>
      <c r="I38" s="35">
        <v>13</v>
      </c>
      <c r="J38" s="35">
        <v>45</v>
      </c>
      <c r="K38" s="35">
        <v>48</v>
      </c>
      <c r="L38" s="35">
        <v>40</v>
      </c>
      <c r="M38" s="35">
        <v>44</v>
      </c>
    </row>
    <row r="39" spans="1:13" x14ac:dyDescent="0.2">
      <c r="A39" s="102" t="s">
        <v>48</v>
      </c>
      <c r="B39" s="103"/>
      <c r="C39" s="103"/>
      <c r="D39" s="103"/>
      <c r="E39" s="103"/>
      <c r="F39" s="104"/>
      <c r="G39" s="31">
        <v>16.3</v>
      </c>
      <c r="H39" s="31">
        <v>3.5</v>
      </c>
      <c r="I39" s="31">
        <v>13.9</v>
      </c>
      <c r="J39" s="31">
        <v>43.6</v>
      </c>
      <c r="K39" s="31">
        <v>42.4</v>
      </c>
      <c r="L39" s="31">
        <v>39.200000000000003</v>
      </c>
      <c r="M39" s="31">
        <v>41.4</v>
      </c>
    </row>
    <row r="41" spans="1:13" x14ac:dyDescent="0.2">
      <c r="A41" s="98" t="s">
        <v>47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</row>
  </sheetData>
  <mergeCells count="9">
    <mergeCell ref="A39:F39"/>
    <mergeCell ref="A41:M41"/>
    <mergeCell ref="A31:F31"/>
    <mergeCell ref="A7:F7"/>
    <mergeCell ref="A8:M8"/>
    <mergeCell ref="A15:F15"/>
    <mergeCell ref="A16:M16"/>
    <mergeCell ref="A23:F23"/>
    <mergeCell ref="A24:M24"/>
  </mergeCells>
  <hyperlinks>
    <hyperlink ref="A10" r:id="rId1" display="https://lakes.rmbel.info/LakeDetail.aspx?County=Itasca&amp;LakeId=1208&amp;sampleDate=6/16/2019&amp;siteid=60069" xr:uid="{7D169EAC-7849-49CE-BA66-7833A99464AF}"/>
    <hyperlink ref="A11" r:id="rId2" display="https://lakes.rmbel.info/LakeDetail.aspx?County=Itasca&amp;LakeId=1208&amp;sampleDate=7/8/2019&amp;siteid=60069" xr:uid="{6C4F3F82-8E53-4C20-8784-4350524EBB73}"/>
    <hyperlink ref="A12" r:id="rId3" display="https://lakes.rmbel.info/LakeDetail.aspx?County=Itasca&amp;LakeId=1208&amp;sampleDate=7/28/2019&amp;siteid=60069" xr:uid="{A477FB81-6201-4067-8D76-3AEDCD291ACF}"/>
    <hyperlink ref="A13" r:id="rId4" display="https://lakes.rmbel.info/LakeDetail.aspx?County=Itasca&amp;LakeId=1208&amp;sampleDate=8/25/2019&amp;siteid=60069" xr:uid="{925E6B99-A9A3-4EB1-A8DB-47473D8D7C05}"/>
    <hyperlink ref="A14" r:id="rId5" display="https://lakes.rmbel.info/LakeDetail.aspx?County=Itasca&amp;LakeId=1208&amp;sampleDate=9/26/2019&amp;siteid=60069" xr:uid="{63E13846-3D41-4F93-A700-88DAC4C85506}"/>
    <hyperlink ref="A18" r:id="rId6" display="https://lakes.rmbel.info/LakeDetail.aspx?County=Itasca&amp;LakeId=1208&amp;sampleDate=5/25/2020&amp;siteid=60069" xr:uid="{1AAFBE49-48A9-4818-9D85-F676578384DB}"/>
    <hyperlink ref="A19" r:id="rId7" display="https://lakes.rmbel.info/LakeDetail.aspx?County=Itasca&amp;LakeId=1208&amp;sampleDate=6/28/2020&amp;siteid=60069" xr:uid="{3485E29E-B15D-4765-95B3-7A0F11D6F75A}"/>
    <hyperlink ref="A20" r:id="rId8" display="https://lakes.rmbel.info/LakeDetail.aspx?County=Itasca&amp;LakeId=1208&amp;sampleDate=7/26/2020&amp;siteid=60069" xr:uid="{73A748D2-87EA-49A2-A72F-2524F9A1A2AE}"/>
    <hyperlink ref="A21" r:id="rId9" display="https://lakes.rmbel.info/LakeDetail.aspx?County=Itasca&amp;LakeId=1208&amp;sampleDate=8/23/2020&amp;siteid=60069" xr:uid="{2735ADA1-CCCE-4639-948C-FDD38740D45F}"/>
    <hyperlink ref="A22" r:id="rId10" display="https://lakes.rmbel.info/LakeDetail.aspx?County=Itasca&amp;LakeId=1208&amp;sampleDate=9/27/2020&amp;siteid=60069" xr:uid="{29168900-3AAB-41AF-922F-87D2610A88B6}"/>
    <hyperlink ref="A26" r:id="rId11" display="https://lakes.rmbel.info/LakeDetail.aspx?County=Itasca&amp;LakeId=1208&amp;sampleDate=5/31/2021&amp;siteid=60069" xr:uid="{606D8004-74CC-43B3-950C-37B4A76E5DFA}"/>
    <hyperlink ref="A27" r:id="rId12" display="https://lakes.rmbel.info/LakeDetail.aspx?County=Itasca&amp;LakeId=1208&amp;sampleDate=6/27/2021&amp;siteid=60069" xr:uid="{9D93838C-017E-4AF0-8E7E-1FDE9EACDB02}"/>
    <hyperlink ref="A28" r:id="rId13" display="https://lakes.rmbel.info/LakeDetail.aspx?County=Itasca&amp;LakeId=1208&amp;sampleDate=7/25/2021&amp;siteid=60069" xr:uid="{8263160C-19B2-4C4F-9452-C6DBBEF27D31}"/>
    <hyperlink ref="A29" r:id="rId14" display="https://lakes.rmbel.info/LakeDetail.aspx?County=Itasca&amp;LakeId=1208&amp;sampleDate=8/22/2021&amp;siteid=60069" xr:uid="{6D0A5C84-88E9-4310-9F08-CAE4CFE50589}"/>
    <hyperlink ref="A30" r:id="rId15" display="https://lakes.rmbel.info/LakeDetail.aspx?County=Itasca&amp;LakeId=1208&amp;sampleDate=9/26/2021&amp;siteid=60069" xr:uid="{D7175ABE-5FD8-4F2C-82B6-524AAD6FFEFE}"/>
    <hyperlink ref="A34" r:id="rId16" display="https://lakes.rmbel.com/LakeDetail.aspx?County=Itasca&amp;LakeId=1208&amp;sampleDate=5/29/2023&amp;siteid=60069" xr:uid="{1CCE6E03-E42F-4FB3-932E-9E24A950115A}"/>
    <hyperlink ref="A35" r:id="rId17" display="https://lakes.rmbel.com/LakeDetail.aspx?County=Itasca&amp;LakeId=1208&amp;sampleDate=6/25/2023&amp;siteid=60069" xr:uid="{30E5C5F4-DC8A-4F18-A474-05E70AEA9BAE}"/>
    <hyperlink ref="A36" r:id="rId18" display="https://lakes.rmbel.com/LakeDetail.aspx?County=Itasca&amp;LakeId=1208&amp;sampleDate=7/16/2023&amp;siteid=60069" xr:uid="{C720538F-6A98-405E-BCD6-C12F281DC6CA}"/>
    <hyperlink ref="A37" r:id="rId19" display="https://lakes.rmbel.com/LakeDetail.aspx?County=Itasca&amp;LakeId=1208&amp;sampleDate=8/20/2023&amp;siteid=60069" xr:uid="{2541EF51-D03E-40B6-B453-A4D97B45A338}"/>
    <hyperlink ref="A38" r:id="rId20" display="https://lakes.rmbel.com/LakeDetail.aspx?County=Itasca&amp;LakeId=1208&amp;sampleDate=9/17/2023&amp;siteid=60069" xr:uid="{33210130-85B4-4AF9-A201-2B657468190C}"/>
  </hyperlinks>
  <pageMargins left="0.7" right="0.7" top="0.75" bottom="0.75" header="0.3" footer="0.3"/>
  <pageSetup scale="75" orientation="portrait"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F8A9-9EDD-4AF9-A3CF-449466BE447C}">
  <sheetPr>
    <pageSetUpPr fitToPage="1"/>
  </sheetPr>
  <dimension ref="C4:S23"/>
  <sheetViews>
    <sheetView workbookViewId="0">
      <selection activeCell="Q18" sqref="Q18"/>
    </sheetView>
  </sheetViews>
  <sheetFormatPr baseColWidth="10" defaultColWidth="8.83203125" defaultRowHeight="15" x14ac:dyDescent="0.2"/>
  <sheetData>
    <row r="4" spans="3:19" ht="16" thickBot="1" x14ac:dyDescent="0.25">
      <c r="C4" s="56" t="s">
        <v>21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3:19" ht="27" thickBot="1" x14ac:dyDescent="0.25">
      <c r="C5" s="11" t="s">
        <v>20</v>
      </c>
      <c r="D5" s="11" t="s">
        <v>19</v>
      </c>
      <c r="E5" s="11" t="s">
        <v>18</v>
      </c>
      <c r="F5" s="11" t="s">
        <v>17</v>
      </c>
      <c r="G5" s="11" t="s">
        <v>16</v>
      </c>
      <c r="H5" s="11" t="s">
        <v>15</v>
      </c>
      <c r="I5" s="11" t="s">
        <v>14</v>
      </c>
      <c r="J5" s="11" t="s">
        <v>13</v>
      </c>
      <c r="K5" s="11" t="s">
        <v>12</v>
      </c>
      <c r="L5" s="11" t="s">
        <v>11</v>
      </c>
      <c r="M5" s="11" t="s">
        <v>10</v>
      </c>
      <c r="N5" s="11" t="s">
        <v>9</v>
      </c>
      <c r="O5" s="11" t="s">
        <v>8</v>
      </c>
      <c r="P5" s="11" t="s">
        <v>7</v>
      </c>
      <c r="R5" s="17" t="s">
        <v>6</v>
      </c>
      <c r="S5" s="17" t="s">
        <v>5</v>
      </c>
    </row>
    <row r="6" spans="3:19" ht="16" thickBot="1" x14ac:dyDescent="0.25">
      <c r="C6" s="16">
        <v>2022</v>
      </c>
      <c r="D6" s="14">
        <v>0.28000000000000003</v>
      </c>
      <c r="E6" s="14" t="s">
        <v>4</v>
      </c>
      <c r="F6" s="14">
        <v>0.84</v>
      </c>
      <c r="G6" s="14">
        <v>3.03</v>
      </c>
      <c r="H6" s="15">
        <v>6.57</v>
      </c>
      <c r="I6" s="15">
        <v>4.04</v>
      </c>
      <c r="J6" s="15">
        <v>5.55</v>
      </c>
      <c r="K6" s="14">
        <v>4.3499999999999996</v>
      </c>
      <c r="L6" s="14">
        <v>2.56</v>
      </c>
      <c r="M6" s="14" t="s">
        <v>4</v>
      </c>
      <c r="N6" s="14" t="s">
        <v>4</v>
      </c>
      <c r="O6" s="14" t="s">
        <v>4</v>
      </c>
      <c r="P6" s="9">
        <f t="shared" ref="P6:P18" si="0">SUM(D6:O6)</f>
        <v>27.220000000000002</v>
      </c>
      <c r="R6" s="12">
        <f t="shared" ref="R6:R18" si="1">AVERAGE(H6:L6)</f>
        <v>4.613999999999999</v>
      </c>
      <c r="S6" s="12">
        <f t="shared" ref="S6:S18" si="2">AVERAGE(I6:K6)</f>
        <v>4.6466666666666665</v>
      </c>
    </row>
    <row r="7" spans="3:19" ht="16" thickBot="1" x14ac:dyDescent="0.25">
      <c r="C7" s="9">
        <v>2021</v>
      </c>
      <c r="D7" s="9">
        <v>0.09</v>
      </c>
      <c r="E7" s="9">
        <v>0.02</v>
      </c>
      <c r="F7" s="9" t="s">
        <v>4</v>
      </c>
      <c r="G7" s="9" t="s">
        <v>4</v>
      </c>
      <c r="H7" s="9">
        <v>0.92</v>
      </c>
      <c r="I7" s="9">
        <v>1.61</v>
      </c>
      <c r="J7" s="9">
        <v>1.62</v>
      </c>
      <c r="K7" s="9">
        <v>1.62</v>
      </c>
      <c r="L7" s="9">
        <v>3.46</v>
      </c>
      <c r="M7" s="9">
        <v>2.16</v>
      </c>
      <c r="N7" s="9">
        <v>1.58</v>
      </c>
      <c r="O7" s="9">
        <v>3.01</v>
      </c>
      <c r="P7" s="9">
        <f t="shared" si="0"/>
        <v>16.09</v>
      </c>
      <c r="R7" s="13">
        <f t="shared" si="1"/>
        <v>1.8460000000000001</v>
      </c>
      <c r="S7" s="13">
        <f t="shared" si="2"/>
        <v>1.6166666666666669</v>
      </c>
    </row>
    <row r="8" spans="3:19" ht="16" thickBot="1" x14ac:dyDescent="0.25">
      <c r="C8" s="9">
        <v>2020</v>
      </c>
      <c r="D8" s="9">
        <v>0.62</v>
      </c>
      <c r="E8" s="9">
        <v>0.2</v>
      </c>
      <c r="F8" s="9" t="s">
        <v>4</v>
      </c>
      <c r="G8" s="9" t="s">
        <v>4</v>
      </c>
      <c r="H8" s="9">
        <v>0.82</v>
      </c>
      <c r="I8" s="9">
        <v>3.69</v>
      </c>
      <c r="J8" s="9">
        <v>3.93</v>
      </c>
      <c r="K8" s="9">
        <v>5.9</v>
      </c>
      <c r="L8" s="9">
        <v>1.26</v>
      </c>
      <c r="M8" s="9" t="s">
        <v>4</v>
      </c>
      <c r="N8" s="9" t="s">
        <v>4</v>
      </c>
      <c r="O8" s="9" t="s">
        <v>4</v>
      </c>
      <c r="P8" s="9">
        <f t="shared" si="0"/>
        <v>16.420000000000002</v>
      </c>
      <c r="R8">
        <f t="shared" si="1"/>
        <v>3.12</v>
      </c>
      <c r="S8" s="12">
        <f t="shared" si="2"/>
        <v>4.5066666666666668</v>
      </c>
    </row>
    <row r="9" spans="3:19" ht="16" thickBot="1" x14ac:dyDescent="0.25">
      <c r="C9" s="9">
        <v>2019</v>
      </c>
      <c r="D9" s="9">
        <v>0.27</v>
      </c>
      <c r="E9" s="9" t="s">
        <v>4</v>
      </c>
      <c r="F9" s="9" t="s">
        <v>4</v>
      </c>
      <c r="G9" s="9" t="s">
        <v>4</v>
      </c>
      <c r="H9" s="9">
        <v>1.89</v>
      </c>
      <c r="I9" s="9">
        <v>2.34</v>
      </c>
      <c r="J9" s="9">
        <v>2.14</v>
      </c>
      <c r="K9" s="9">
        <v>2.34</v>
      </c>
      <c r="L9" s="9">
        <v>5.13</v>
      </c>
      <c r="M9" s="9" t="s">
        <v>4</v>
      </c>
      <c r="N9" s="9">
        <v>0.61</v>
      </c>
      <c r="O9" s="9" t="s">
        <v>4</v>
      </c>
      <c r="P9" s="9">
        <f t="shared" si="0"/>
        <v>14.719999999999999</v>
      </c>
      <c r="R9">
        <f t="shared" si="1"/>
        <v>2.7679999999999998</v>
      </c>
      <c r="S9">
        <f t="shared" si="2"/>
        <v>2.2733333333333334</v>
      </c>
    </row>
    <row r="10" spans="3:19" ht="16" thickBot="1" x14ac:dyDescent="0.25">
      <c r="C10" s="9">
        <v>2018</v>
      </c>
      <c r="D10" s="9" t="s">
        <v>4</v>
      </c>
      <c r="E10" s="9">
        <v>0.85</v>
      </c>
      <c r="F10" s="9" t="s">
        <v>4</v>
      </c>
      <c r="G10" s="9" t="s">
        <v>4</v>
      </c>
      <c r="H10" s="9">
        <v>1.8</v>
      </c>
      <c r="I10" s="9">
        <v>4.3</v>
      </c>
      <c r="J10" s="9">
        <v>3.18</v>
      </c>
      <c r="K10" s="9">
        <v>1.08</v>
      </c>
      <c r="L10" s="9">
        <v>3.35</v>
      </c>
      <c r="M10" s="9" t="s">
        <v>4</v>
      </c>
      <c r="N10" s="9" t="s">
        <v>4</v>
      </c>
      <c r="O10" s="9" t="s">
        <v>4</v>
      </c>
      <c r="P10" s="9">
        <f t="shared" si="0"/>
        <v>14.559999999999999</v>
      </c>
      <c r="R10">
        <f t="shared" si="1"/>
        <v>2.742</v>
      </c>
      <c r="S10">
        <f t="shared" si="2"/>
        <v>2.8533333333333335</v>
      </c>
    </row>
    <row r="11" spans="3:19" ht="16" thickBot="1" x14ac:dyDescent="0.25">
      <c r="C11" s="9">
        <v>2017</v>
      </c>
      <c r="D11" s="9">
        <v>0.42</v>
      </c>
      <c r="E11" s="9">
        <v>1.06</v>
      </c>
      <c r="F11" s="9">
        <v>0.81</v>
      </c>
      <c r="G11" s="9">
        <v>2.25</v>
      </c>
      <c r="H11" s="9">
        <v>2.17</v>
      </c>
      <c r="I11" s="9">
        <v>4.43</v>
      </c>
      <c r="J11" s="9">
        <v>1.91</v>
      </c>
      <c r="K11" s="9">
        <v>6.5</v>
      </c>
      <c r="L11" s="9">
        <v>6.51</v>
      </c>
      <c r="M11" s="9">
        <v>1.93</v>
      </c>
      <c r="N11" s="9" t="s">
        <v>4</v>
      </c>
      <c r="O11" s="9" t="s">
        <v>4</v>
      </c>
      <c r="P11" s="9">
        <f t="shared" si="0"/>
        <v>27.990000000000002</v>
      </c>
      <c r="R11">
        <f t="shared" si="1"/>
        <v>4.3040000000000003</v>
      </c>
      <c r="S11">
        <f t="shared" si="2"/>
        <v>4.28</v>
      </c>
    </row>
    <row r="12" spans="3:19" ht="16" thickBot="1" x14ac:dyDescent="0.25">
      <c r="C12" s="9">
        <v>2016</v>
      </c>
      <c r="D12" s="9" t="s">
        <v>0</v>
      </c>
      <c r="E12" s="9" t="s">
        <v>4</v>
      </c>
      <c r="F12" s="9">
        <v>2.75</v>
      </c>
      <c r="G12" s="9">
        <v>1.82</v>
      </c>
      <c r="H12" s="9">
        <v>1.53</v>
      </c>
      <c r="I12" s="9">
        <v>4.8600000000000003</v>
      </c>
      <c r="J12" s="9">
        <v>3.81</v>
      </c>
      <c r="K12" s="9">
        <v>5.69</v>
      </c>
      <c r="L12" s="9">
        <v>4.46</v>
      </c>
      <c r="M12" s="9">
        <v>1.21</v>
      </c>
      <c r="N12" s="9">
        <v>1.19</v>
      </c>
      <c r="O12" s="9">
        <v>0.92</v>
      </c>
      <c r="P12" s="9">
        <f t="shared" si="0"/>
        <v>28.240000000000006</v>
      </c>
      <c r="R12">
        <f t="shared" si="1"/>
        <v>4.07</v>
      </c>
      <c r="S12" s="12">
        <f t="shared" si="2"/>
        <v>4.7866666666666662</v>
      </c>
    </row>
    <row r="13" spans="3:19" ht="16" thickBot="1" x14ac:dyDescent="0.25">
      <c r="C13" s="9">
        <v>2015</v>
      </c>
      <c r="D13" s="9">
        <v>0.25</v>
      </c>
      <c r="E13" s="9">
        <v>7.0000000000000007E-2</v>
      </c>
      <c r="F13" s="9">
        <v>0.56000000000000005</v>
      </c>
      <c r="G13" s="9">
        <v>0.33</v>
      </c>
      <c r="H13" s="9">
        <v>4.33</v>
      </c>
      <c r="I13" s="9">
        <v>4.01</v>
      </c>
      <c r="J13" s="9">
        <v>1.61</v>
      </c>
      <c r="K13" s="9">
        <v>3.41</v>
      </c>
      <c r="L13" s="9">
        <v>5.61</v>
      </c>
      <c r="M13" s="9">
        <v>2.2200000000000002</v>
      </c>
      <c r="N13" s="9">
        <v>2.0099999999999998</v>
      </c>
      <c r="O13" s="9">
        <v>0.3</v>
      </c>
      <c r="P13" s="9">
        <f t="shared" si="0"/>
        <v>24.709999999999997</v>
      </c>
      <c r="R13">
        <f t="shared" si="1"/>
        <v>3.7939999999999996</v>
      </c>
      <c r="S13">
        <f t="shared" si="2"/>
        <v>3.0100000000000002</v>
      </c>
    </row>
    <row r="14" spans="3:19" ht="16" thickBot="1" x14ac:dyDescent="0.25">
      <c r="C14" s="9">
        <v>2014</v>
      </c>
      <c r="D14" s="9">
        <v>0.3</v>
      </c>
      <c r="E14" s="9">
        <v>1.07</v>
      </c>
      <c r="F14" s="9">
        <v>1.0900000000000001</v>
      </c>
      <c r="G14" s="9">
        <v>2.0499999999999998</v>
      </c>
      <c r="H14" s="9">
        <v>7.63</v>
      </c>
      <c r="I14" s="9">
        <v>7.49</v>
      </c>
      <c r="J14" s="9">
        <v>0.88</v>
      </c>
      <c r="K14" s="9">
        <v>1.2</v>
      </c>
      <c r="L14" s="9">
        <v>2.99</v>
      </c>
      <c r="M14" s="9">
        <v>1.26</v>
      </c>
      <c r="N14" s="9">
        <v>0.26</v>
      </c>
      <c r="O14" s="9">
        <v>0.34</v>
      </c>
      <c r="P14" s="9">
        <f t="shared" si="0"/>
        <v>26.560000000000006</v>
      </c>
      <c r="R14">
        <f t="shared" si="1"/>
        <v>4.0379999999999994</v>
      </c>
      <c r="S14">
        <f t="shared" si="2"/>
        <v>3.19</v>
      </c>
    </row>
    <row r="15" spans="3:19" ht="16" thickBot="1" x14ac:dyDescent="0.25">
      <c r="C15" s="9">
        <v>2013</v>
      </c>
      <c r="D15" s="9">
        <v>1.0900000000000001</v>
      </c>
      <c r="E15" s="9">
        <v>0.36</v>
      </c>
      <c r="F15" s="9">
        <v>1.08</v>
      </c>
      <c r="G15" s="9">
        <v>1.42</v>
      </c>
      <c r="H15" s="9">
        <v>2.4900000000000002</v>
      </c>
      <c r="I15" s="9">
        <v>4.2699999999999996</v>
      </c>
      <c r="J15" s="9">
        <v>3.32</v>
      </c>
      <c r="K15" s="9">
        <v>3.45</v>
      </c>
      <c r="L15" s="9">
        <v>1.0900000000000001</v>
      </c>
      <c r="M15" s="9">
        <v>3.64</v>
      </c>
      <c r="N15" s="9">
        <v>0.7</v>
      </c>
      <c r="O15" s="9">
        <v>0.18</v>
      </c>
      <c r="P15" s="9">
        <f t="shared" si="0"/>
        <v>23.09</v>
      </c>
      <c r="R15">
        <f t="shared" si="1"/>
        <v>2.9240000000000004</v>
      </c>
      <c r="S15">
        <f t="shared" si="2"/>
        <v>3.6799999999999997</v>
      </c>
    </row>
    <row r="16" spans="3:19" ht="16" thickBot="1" x14ac:dyDescent="0.25">
      <c r="C16" s="9">
        <v>2012</v>
      </c>
      <c r="D16" s="9">
        <v>0.21</v>
      </c>
      <c r="E16" s="9">
        <v>0.46</v>
      </c>
      <c r="F16" s="9">
        <v>1.37</v>
      </c>
      <c r="G16" s="9">
        <v>3.03</v>
      </c>
      <c r="H16" s="9">
        <v>6.28</v>
      </c>
      <c r="I16" s="9">
        <v>6.11</v>
      </c>
      <c r="J16" s="9">
        <v>4.1900000000000004</v>
      </c>
      <c r="K16" s="9">
        <v>1.76</v>
      </c>
      <c r="L16" s="9">
        <v>0.72</v>
      </c>
      <c r="M16" s="9">
        <v>1.33</v>
      </c>
      <c r="N16" s="9">
        <v>0.92</v>
      </c>
      <c r="O16" s="9">
        <v>0.51</v>
      </c>
      <c r="P16" s="9">
        <f t="shared" si="0"/>
        <v>26.890000000000004</v>
      </c>
      <c r="R16">
        <f t="shared" si="1"/>
        <v>3.8120000000000003</v>
      </c>
      <c r="S16">
        <f t="shared" si="2"/>
        <v>4.0200000000000005</v>
      </c>
    </row>
    <row r="17" spans="3:19" ht="16" thickBot="1" x14ac:dyDescent="0.25">
      <c r="C17" s="9">
        <v>2011</v>
      </c>
      <c r="D17" s="9">
        <v>0.38</v>
      </c>
      <c r="E17" s="9">
        <v>0.21</v>
      </c>
      <c r="F17" s="9">
        <v>0.21</v>
      </c>
      <c r="G17" s="9">
        <v>2.91</v>
      </c>
      <c r="H17" s="9">
        <v>1.78</v>
      </c>
      <c r="I17" s="9">
        <v>4.41</v>
      </c>
      <c r="J17" s="9">
        <v>2.4900000000000002</v>
      </c>
      <c r="K17" s="9">
        <v>3.3</v>
      </c>
      <c r="L17" s="9">
        <v>1.1299999999999999</v>
      </c>
      <c r="M17" s="9">
        <v>1.03</v>
      </c>
      <c r="N17" s="9">
        <v>0.56999999999999995</v>
      </c>
      <c r="O17" s="9">
        <v>0.13</v>
      </c>
      <c r="P17" s="9">
        <f t="shared" si="0"/>
        <v>18.55</v>
      </c>
      <c r="R17">
        <f t="shared" si="1"/>
        <v>2.6219999999999999</v>
      </c>
      <c r="S17">
        <f t="shared" si="2"/>
        <v>3.4</v>
      </c>
    </row>
    <row r="18" spans="3:19" ht="16" thickBot="1" x14ac:dyDescent="0.25">
      <c r="C18" s="9">
        <v>2010</v>
      </c>
      <c r="D18" s="9">
        <v>0.38</v>
      </c>
      <c r="E18" s="9">
        <v>0.01</v>
      </c>
      <c r="F18" s="9">
        <v>0.95</v>
      </c>
      <c r="G18" s="9">
        <v>1.23</v>
      </c>
      <c r="H18" s="9">
        <v>2.09</v>
      </c>
      <c r="I18" s="9">
        <v>4.29</v>
      </c>
      <c r="J18" s="9">
        <v>4.43</v>
      </c>
      <c r="K18" s="9">
        <v>6.46</v>
      </c>
      <c r="L18" s="9">
        <v>3.76</v>
      </c>
      <c r="M18" s="9">
        <v>3.34</v>
      </c>
      <c r="N18" s="9">
        <v>0.49</v>
      </c>
      <c r="O18" s="9" t="s">
        <v>4</v>
      </c>
      <c r="P18" s="9">
        <f t="shared" si="0"/>
        <v>27.43</v>
      </c>
      <c r="R18">
        <f t="shared" si="1"/>
        <v>4.2060000000000004</v>
      </c>
      <c r="S18">
        <f t="shared" si="2"/>
        <v>5.0599999999999996</v>
      </c>
    </row>
    <row r="19" spans="3:19" ht="16" thickBot="1" x14ac:dyDescent="0.25">
      <c r="C19" s="11" t="s">
        <v>3</v>
      </c>
      <c r="D19" s="10">
        <v>0.36</v>
      </c>
      <c r="E19" s="10">
        <v>0.38</v>
      </c>
      <c r="F19" s="10">
        <v>1.07</v>
      </c>
      <c r="G19" s="10">
        <v>2.0099999999999998</v>
      </c>
      <c r="H19" s="10">
        <v>3.1</v>
      </c>
      <c r="I19" s="10">
        <v>4.3</v>
      </c>
      <c r="J19" s="10">
        <v>3</v>
      </c>
      <c r="K19" s="10">
        <v>3.62</v>
      </c>
      <c r="L19" s="10">
        <v>3.23</v>
      </c>
      <c r="M19" s="10">
        <v>2.0099999999999998</v>
      </c>
      <c r="N19" s="10">
        <v>0.93</v>
      </c>
      <c r="O19" s="10">
        <v>0.77</v>
      </c>
      <c r="P19" s="9">
        <v>23.96</v>
      </c>
    </row>
    <row r="20" spans="3:19" x14ac:dyDescent="0.2">
      <c r="C20" s="8" t="s">
        <v>2</v>
      </c>
      <c r="D20" s="5">
        <v>1.0900000000000001</v>
      </c>
      <c r="E20" s="5">
        <v>1.07</v>
      </c>
      <c r="F20" s="5">
        <v>2.75</v>
      </c>
      <c r="G20" s="5">
        <v>3.03</v>
      </c>
      <c r="H20" s="5">
        <v>7.63</v>
      </c>
      <c r="I20" s="5">
        <v>7.49</v>
      </c>
      <c r="J20" s="6">
        <v>5.55</v>
      </c>
      <c r="K20" s="5">
        <v>6.5</v>
      </c>
      <c r="L20" s="5">
        <v>6.51</v>
      </c>
      <c r="M20" s="5">
        <v>3.64</v>
      </c>
      <c r="N20" s="5">
        <v>2.0099999999999998</v>
      </c>
      <c r="O20" s="5">
        <v>3.01</v>
      </c>
      <c r="P20" s="4">
        <v>26.89</v>
      </c>
    </row>
    <row r="21" spans="3:19" ht="16" thickBot="1" x14ac:dyDescent="0.25">
      <c r="C21" s="7"/>
      <c r="D21" s="2">
        <v>2013</v>
      </c>
      <c r="E21" s="2">
        <v>2014</v>
      </c>
      <c r="F21" s="2">
        <v>2016</v>
      </c>
      <c r="G21" s="2">
        <v>2012</v>
      </c>
      <c r="H21" s="2">
        <v>2014</v>
      </c>
      <c r="I21" s="2">
        <v>2014</v>
      </c>
      <c r="J21" s="3">
        <v>2022</v>
      </c>
      <c r="K21" s="2">
        <v>2017</v>
      </c>
      <c r="L21" s="2">
        <v>2017</v>
      </c>
      <c r="M21" s="2">
        <v>2013</v>
      </c>
      <c r="N21" s="2">
        <v>2015</v>
      </c>
      <c r="O21" s="2">
        <v>2021</v>
      </c>
      <c r="P21" s="1">
        <v>2012</v>
      </c>
    </row>
    <row r="22" spans="3:19" x14ac:dyDescent="0.2">
      <c r="C22" s="58" t="s">
        <v>1</v>
      </c>
      <c r="D22" s="5" t="s">
        <v>0</v>
      </c>
      <c r="E22" s="5">
        <v>0.01</v>
      </c>
      <c r="F22" s="5">
        <v>0.21</v>
      </c>
      <c r="G22" s="5">
        <v>0.33</v>
      </c>
      <c r="H22" s="5">
        <v>0.82</v>
      </c>
      <c r="I22" s="6">
        <v>1.61</v>
      </c>
      <c r="J22" s="5">
        <v>0.88</v>
      </c>
      <c r="K22" s="5">
        <v>1.08</v>
      </c>
      <c r="L22" s="5">
        <v>0.72</v>
      </c>
      <c r="M22" s="5">
        <v>1.03</v>
      </c>
      <c r="N22" s="5">
        <v>0.26</v>
      </c>
      <c r="O22" s="5">
        <v>0.13</v>
      </c>
      <c r="P22" s="4">
        <v>18.55</v>
      </c>
    </row>
    <row r="23" spans="3:19" ht="16" thickBot="1" x14ac:dyDescent="0.25">
      <c r="C23" s="59"/>
      <c r="D23" s="2">
        <v>2016</v>
      </c>
      <c r="E23" s="2">
        <v>2010</v>
      </c>
      <c r="F23" s="2">
        <v>2011</v>
      </c>
      <c r="G23" s="2">
        <v>2015</v>
      </c>
      <c r="H23" s="2">
        <v>2020</v>
      </c>
      <c r="I23" s="3">
        <v>2021</v>
      </c>
      <c r="J23" s="2">
        <v>2014</v>
      </c>
      <c r="K23" s="2">
        <v>2018</v>
      </c>
      <c r="L23" s="2">
        <v>2012</v>
      </c>
      <c r="M23" s="2">
        <v>2011</v>
      </c>
      <c r="N23" s="2">
        <v>2014</v>
      </c>
      <c r="O23" s="2">
        <v>2011</v>
      </c>
      <c r="P23" s="1">
        <v>2011</v>
      </c>
    </row>
  </sheetData>
  <mergeCells count="2">
    <mergeCell ref="C4:P4"/>
    <mergeCell ref="C22:C23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CB5E7-C936-4FE6-BBA6-95E4F3FF1DC2}">
  <dimension ref="A1:O11"/>
  <sheetViews>
    <sheetView zoomScaleNormal="100" workbookViewId="0">
      <selection activeCell="H1" sqref="H1"/>
    </sheetView>
  </sheetViews>
  <sheetFormatPr baseColWidth="10" defaultColWidth="8.83203125" defaultRowHeight="15" x14ac:dyDescent="0.2"/>
  <cols>
    <col min="1" max="1" width="13.5" bestFit="1" customWidth="1"/>
    <col min="2" max="6" width="14.83203125" bestFit="1" customWidth="1"/>
    <col min="7" max="7" width="10.5" bestFit="1" customWidth="1"/>
    <col min="8" max="8" width="7.83203125" customWidth="1"/>
    <col min="9" max="15" width="15.6640625" customWidth="1"/>
  </cols>
  <sheetData>
    <row r="1" spans="1:15" s="50" customFormat="1" ht="32" x14ac:dyDescent="0.2">
      <c r="A1" s="53" t="s">
        <v>246</v>
      </c>
      <c r="B1" s="52" t="s">
        <v>252</v>
      </c>
      <c r="C1" s="52" t="s">
        <v>251</v>
      </c>
      <c r="D1" s="52" t="s">
        <v>250</v>
      </c>
      <c r="E1" s="52" t="s">
        <v>249</v>
      </c>
      <c r="F1" s="52" t="s">
        <v>248</v>
      </c>
      <c r="G1" s="52" t="s">
        <v>247</v>
      </c>
      <c r="I1" s="51" t="s">
        <v>246</v>
      </c>
      <c r="J1" t="s">
        <v>245</v>
      </c>
      <c r="K1" t="s">
        <v>244</v>
      </c>
      <c r="L1" t="s">
        <v>243</v>
      </c>
      <c r="M1" t="s">
        <v>242</v>
      </c>
      <c r="N1" t="s">
        <v>241</v>
      </c>
      <c r="O1" t="s">
        <v>240</v>
      </c>
    </row>
    <row r="2" spans="1:15" x14ac:dyDescent="0.2">
      <c r="A2" s="49">
        <v>2018</v>
      </c>
      <c r="B2" s="48">
        <v>8</v>
      </c>
      <c r="C2" s="48">
        <v>8.5</v>
      </c>
      <c r="D2" s="48">
        <v>7</v>
      </c>
      <c r="E2" s="48">
        <v>5.5</v>
      </c>
      <c r="F2" s="48">
        <v>6</v>
      </c>
      <c r="G2" s="48">
        <v>7</v>
      </c>
      <c r="I2" s="49">
        <v>2018</v>
      </c>
      <c r="J2" s="48">
        <v>11.5</v>
      </c>
      <c r="K2" s="48">
        <v>14</v>
      </c>
      <c r="L2" s="48">
        <v>14</v>
      </c>
      <c r="M2">
        <v>11</v>
      </c>
      <c r="N2" s="48">
        <v>9.5</v>
      </c>
      <c r="O2" s="48">
        <v>12</v>
      </c>
    </row>
    <row r="3" spans="1:15" x14ac:dyDescent="0.2">
      <c r="A3" s="49">
        <v>2019</v>
      </c>
      <c r="B3" s="48">
        <v>13.1</v>
      </c>
      <c r="C3" s="48">
        <v>11.5</v>
      </c>
      <c r="D3" s="48">
        <v>9.3000000000000007</v>
      </c>
      <c r="E3" s="48">
        <v>9.8000000000000007</v>
      </c>
      <c r="F3" s="48">
        <v>12</v>
      </c>
      <c r="G3" s="48">
        <v>11.14</v>
      </c>
      <c r="I3" s="49">
        <v>2019</v>
      </c>
      <c r="J3" s="48">
        <v>15.7</v>
      </c>
      <c r="K3" s="48">
        <v>14.8</v>
      </c>
      <c r="L3" s="48">
        <v>15.1</v>
      </c>
      <c r="M3">
        <v>13.8</v>
      </c>
      <c r="N3" s="48">
        <v>15</v>
      </c>
      <c r="O3" s="48">
        <v>14.88</v>
      </c>
    </row>
    <row r="4" spans="1:15" x14ac:dyDescent="0.2">
      <c r="A4" s="49">
        <v>2020</v>
      </c>
      <c r="B4" s="48">
        <v>11.08</v>
      </c>
      <c r="C4" s="48">
        <v>11.66</v>
      </c>
      <c r="D4" s="48">
        <v>12.5</v>
      </c>
      <c r="E4" s="48">
        <v>12.2</v>
      </c>
      <c r="F4" s="48">
        <v>12</v>
      </c>
      <c r="G4" s="48">
        <v>11.888</v>
      </c>
      <c r="I4" s="49">
        <v>2020</v>
      </c>
      <c r="J4" s="48">
        <v>14.41</v>
      </c>
      <c r="K4" s="48">
        <v>13.5</v>
      </c>
      <c r="L4" s="48">
        <v>17.100000000000001</v>
      </c>
      <c r="M4">
        <v>13</v>
      </c>
      <c r="N4" s="48">
        <v>15.5</v>
      </c>
      <c r="O4" s="48">
        <v>14.702000000000002</v>
      </c>
    </row>
    <row r="5" spans="1:15" x14ac:dyDescent="0.2">
      <c r="A5" s="49">
        <v>2021</v>
      </c>
      <c r="B5" s="48">
        <v>13</v>
      </c>
      <c r="C5" s="48">
        <v>13</v>
      </c>
      <c r="D5" s="48">
        <v>8</v>
      </c>
      <c r="E5" s="48">
        <v>3.2</v>
      </c>
      <c r="F5" s="48">
        <v>8</v>
      </c>
      <c r="G5" s="48">
        <v>9.0400000000000009</v>
      </c>
      <c r="I5" s="49">
        <v>2021</v>
      </c>
      <c r="J5" s="48">
        <v>15.5</v>
      </c>
      <c r="K5" s="48">
        <v>16.5</v>
      </c>
      <c r="L5" s="48">
        <v>17.5</v>
      </c>
      <c r="M5">
        <v>15.9</v>
      </c>
      <c r="N5" s="48">
        <v>13</v>
      </c>
      <c r="O5" s="48">
        <v>15.680000000000001</v>
      </c>
    </row>
    <row r="6" spans="1:15" x14ac:dyDescent="0.2">
      <c r="A6" s="49">
        <v>2022</v>
      </c>
      <c r="B6" s="48">
        <v>15.6</v>
      </c>
      <c r="C6" s="48">
        <v>12</v>
      </c>
      <c r="D6" s="48">
        <v>9.5</v>
      </c>
      <c r="E6" s="48"/>
      <c r="F6" s="48">
        <v>11</v>
      </c>
      <c r="G6" s="48">
        <v>12.025</v>
      </c>
      <c r="I6" s="49">
        <v>2022</v>
      </c>
      <c r="J6" s="48">
        <v>16.100000000000001</v>
      </c>
      <c r="K6" s="48">
        <v>16</v>
      </c>
      <c r="L6" s="48">
        <v>15.5</v>
      </c>
      <c r="M6">
        <v>14</v>
      </c>
      <c r="N6" s="48">
        <v>13.5</v>
      </c>
      <c r="O6" s="48">
        <v>15.275</v>
      </c>
    </row>
    <row r="7" spans="1:15" x14ac:dyDescent="0.2">
      <c r="A7" s="49">
        <v>2023</v>
      </c>
      <c r="B7" s="48">
        <v>10.5</v>
      </c>
      <c r="C7" s="48">
        <v>13.5</v>
      </c>
      <c r="D7" s="48">
        <v>9</v>
      </c>
      <c r="E7" s="48">
        <v>8</v>
      </c>
      <c r="F7" s="48">
        <v>6.2</v>
      </c>
      <c r="G7" s="48">
        <v>9.4400000000000013</v>
      </c>
      <c r="I7" s="49">
        <v>2023</v>
      </c>
      <c r="J7" s="48">
        <v>9.5</v>
      </c>
      <c r="K7" s="48">
        <v>17</v>
      </c>
      <c r="L7" s="48">
        <v>18</v>
      </c>
      <c r="M7">
        <v>13.5</v>
      </c>
      <c r="N7" s="48">
        <v>16.55</v>
      </c>
      <c r="O7" s="48">
        <v>14.91</v>
      </c>
    </row>
    <row r="8" spans="1:15" x14ac:dyDescent="0.2">
      <c r="A8" s="49">
        <v>2024</v>
      </c>
      <c r="B8" s="48">
        <v>14.83</v>
      </c>
      <c r="C8" s="48">
        <v>13.17</v>
      </c>
      <c r="D8" s="48">
        <v>12</v>
      </c>
      <c r="E8" s="48">
        <v>12.25</v>
      </c>
      <c r="F8" s="48">
        <v>7.5</v>
      </c>
      <c r="G8" s="48">
        <v>11.95</v>
      </c>
      <c r="I8" s="49">
        <v>2024</v>
      </c>
      <c r="J8" s="48">
        <v>15.5</v>
      </c>
      <c r="K8" s="48">
        <v>15</v>
      </c>
      <c r="L8" s="48">
        <v>17.670000000000002</v>
      </c>
      <c r="M8">
        <v>15.75</v>
      </c>
      <c r="N8" s="48">
        <v>13</v>
      </c>
      <c r="O8" s="48">
        <v>15.384</v>
      </c>
    </row>
    <row r="9" spans="1:15" x14ac:dyDescent="0.2">
      <c r="A9" s="49">
        <v>2025</v>
      </c>
      <c r="B9" s="48">
        <v>15</v>
      </c>
      <c r="C9" s="48">
        <v>10.58</v>
      </c>
      <c r="D9" s="48">
        <v>12.58</v>
      </c>
      <c r="E9" s="48">
        <v>11</v>
      </c>
      <c r="F9" s="48" t="e">
        <v>#DIV/0!</v>
      </c>
      <c r="G9" s="48">
        <v>12.29</v>
      </c>
      <c r="I9" s="49">
        <v>2025</v>
      </c>
      <c r="J9" s="48">
        <v>24.5</v>
      </c>
      <c r="K9" s="48">
        <v>22.5</v>
      </c>
      <c r="L9" s="48">
        <v>19.75</v>
      </c>
      <c r="M9">
        <v>15.33</v>
      </c>
      <c r="N9" s="48">
        <v>0</v>
      </c>
      <c r="O9" s="48">
        <v>20.52</v>
      </c>
    </row>
    <row r="10" spans="1:15" x14ac:dyDescent="0.2">
      <c r="A10" s="49" t="s">
        <v>239</v>
      </c>
      <c r="B10" s="48">
        <v>12.63875</v>
      </c>
      <c r="C10" s="48">
        <v>11.73875</v>
      </c>
      <c r="D10" s="48">
        <v>9.9849999999999994</v>
      </c>
      <c r="E10" s="48">
        <v>8.85</v>
      </c>
      <c r="F10" s="48">
        <v>8.9571428571428573</v>
      </c>
      <c r="G10" s="48">
        <v>10.596625</v>
      </c>
      <c r="I10" s="49" t="s">
        <v>239</v>
      </c>
      <c r="J10" s="48">
        <v>15.338750000000001</v>
      </c>
      <c r="K10" s="48">
        <v>16.162500000000001</v>
      </c>
      <c r="L10" s="48">
        <v>16.827500000000001</v>
      </c>
      <c r="M10">
        <v>14.039999999999997</v>
      </c>
      <c r="N10" s="48">
        <v>13.721428571428572</v>
      </c>
      <c r="O10" s="48">
        <v>15.418875</v>
      </c>
    </row>
    <row r="11" spans="1:15" x14ac:dyDescent="0.2">
      <c r="A11" s="49" t="s">
        <v>238</v>
      </c>
      <c r="B11" s="48">
        <v>12.63875</v>
      </c>
      <c r="C11" s="48">
        <v>11.73875</v>
      </c>
      <c r="D11" s="48">
        <v>9.9849999999999994</v>
      </c>
      <c r="E11" s="48">
        <v>8.85</v>
      </c>
      <c r="F11" s="48">
        <v>8.9571428571428573</v>
      </c>
      <c r="G11" s="48">
        <v>10.596625</v>
      </c>
      <c r="I11" s="49" t="s">
        <v>238</v>
      </c>
      <c r="J11" s="48">
        <v>138.04875000000001</v>
      </c>
      <c r="K11" s="48">
        <v>145.46250000000001</v>
      </c>
      <c r="L11" s="48">
        <v>151.44749999999999</v>
      </c>
      <c r="M11">
        <v>126.31999999999998</v>
      </c>
      <c r="N11" s="48">
        <v>109.77142857142857</v>
      </c>
      <c r="O11" s="48">
        <v>138.76987500000001</v>
      </c>
    </row>
  </sheetData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554F-7DBE-4427-9087-1E8D4A14ED93}">
  <dimension ref="A1:G24"/>
  <sheetViews>
    <sheetView workbookViewId="0">
      <selection activeCell="H1" sqref="H1"/>
    </sheetView>
  </sheetViews>
  <sheetFormatPr baseColWidth="10" defaultColWidth="8.83203125" defaultRowHeight="15" x14ac:dyDescent="0.2"/>
  <sheetData>
    <row r="1" spans="1:7" ht="24" x14ac:dyDescent="0.3">
      <c r="A1" s="60" t="s">
        <v>259</v>
      </c>
      <c r="B1" s="60"/>
      <c r="C1" s="60"/>
      <c r="D1" s="60"/>
      <c r="E1" s="60"/>
      <c r="F1" s="60"/>
    </row>
    <row r="2" spans="1:7" x14ac:dyDescent="0.2">
      <c r="A2" s="55" t="s">
        <v>20</v>
      </c>
      <c r="B2" s="55" t="s">
        <v>257</v>
      </c>
      <c r="C2" s="55" t="s">
        <v>256</v>
      </c>
      <c r="D2" s="55" t="s">
        <v>255</v>
      </c>
      <c r="E2" s="55" t="s">
        <v>254</v>
      </c>
      <c r="F2" s="55" t="s">
        <v>253</v>
      </c>
      <c r="G2" s="55" t="s">
        <v>239</v>
      </c>
    </row>
    <row r="3" spans="1:7" x14ac:dyDescent="0.2">
      <c r="A3" s="55">
        <v>2018</v>
      </c>
      <c r="B3" s="18">
        <v>8</v>
      </c>
      <c r="C3" s="18">
        <v>8.5</v>
      </c>
      <c r="D3" s="18">
        <v>7</v>
      </c>
      <c r="E3" s="18">
        <v>5.5</v>
      </c>
      <c r="F3" s="18">
        <v>6</v>
      </c>
      <c r="G3" s="54">
        <f t="shared" ref="G3:G10" si="0">AVERAGE(B3:F3)</f>
        <v>7</v>
      </c>
    </row>
    <row r="4" spans="1:7" x14ac:dyDescent="0.2">
      <c r="A4" s="55">
        <v>2019</v>
      </c>
      <c r="B4" s="18">
        <v>13.1</v>
      </c>
      <c r="C4" s="18">
        <v>11.5</v>
      </c>
      <c r="D4" s="18">
        <v>9.3000000000000007</v>
      </c>
      <c r="E4" s="18">
        <v>9.8000000000000007</v>
      </c>
      <c r="F4" s="18">
        <v>12</v>
      </c>
      <c r="G4" s="54">
        <f t="shared" si="0"/>
        <v>11.14</v>
      </c>
    </row>
    <row r="5" spans="1:7" x14ac:dyDescent="0.2">
      <c r="A5" s="55">
        <v>2020</v>
      </c>
      <c r="B5" s="18">
        <v>11.08</v>
      </c>
      <c r="C5" s="18">
        <v>11.66</v>
      </c>
      <c r="D5" s="18">
        <v>12.5</v>
      </c>
      <c r="E5" s="18">
        <v>12.2</v>
      </c>
      <c r="F5" s="18">
        <v>12</v>
      </c>
      <c r="G5" s="54">
        <f t="shared" si="0"/>
        <v>11.888</v>
      </c>
    </row>
    <row r="6" spans="1:7" x14ac:dyDescent="0.2">
      <c r="A6" s="55">
        <v>2021</v>
      </c>
      <c r="B6" s="18">
        <v>13</v>
      </c>
      <c r="C6" s="18">
        <v>13</v>
      </c>
      <c r="D6" s="18">
        <v>8</v>
      </c>
      <c r="E6" s="18">
        <v>3.2</v>
      </c>
      <c r="F6" s="18">
        <v>8</v>
      </c>
      <c r="G6" s="54">
        <f t="shared" si="0"/>
        <v>9.0400000000000009</v>
      </c>
    </row>
    <row r="7" spans="1:7" x14ac:dyDescent="0.2">
      <c r="A7" s="55">
        <v>2022</v>
      </c>
      <c r="B7" s="18">
        <v>15.6</v>
      </c>
      <c r="C7" s="18">
        <v>12</v>
      </c>
      <c r="D7" s="18">
        <v>9.5</v>
      </c>
      <c r="E7" s="18">
        <v>8</v>
      </c>
      <c r="F7" s="18">
        <v>11</v>
      </c>
      <c r="G7" s="54">
        <f t="shared" si="0"/>
        <v>11.22</v>
      </c>
    </row>
    <row r="8" spans="1:7" x14ac:dyDescent="0.2">
      <c r="A8" s="55">
        <v>2023</v>
      </c>
      <c r="B8" s="18">
        <v>10.5</v>
      </c>
      <c r="C8" s="18">
        <v>13.5</v>
      </c>
      <c r="D8" s="18">
        <v>9</v>
      </c>
      <c r="E8" s="18">
        <v>8</v>
      </c>
      <c r="F8" s="18">
        <v>6.2</v>
      </c>
      <c r="G8" s="54">
        <f t="shared" si="0"/>
        <v>9.4400000000000013</v>
      </c>
    </row>
    <row r="9" spans="1:7" x14ac:dyDescent="0.2">
      <c r="A9" s="55">
        <v>2024</v>
      </c>
      <c r="B9" s="18">
        <v>14.83</v>
      </c>
      <c r="C9" s="18">
        <v>13.17</v>
      </c>
      <c r="D9" s="18">
        <v>12</v>
      </c>
      <c r="E9" s="18">
        <v>12.25</v>
      </c>
      <c r="F9" s="18">
        <v>7.5</v>
      </c>
      <c r="G9" s="54">
        <f t="shared" si="0"/>
        <v>11.95</v>
      </c>
    </row>
    <row r="10" spans="1:7" x14ac:dyDescent="0.2">
      <c r="A10" s="55">
        <v>2025</v>
      </c>
      <c r="B10" s="18">
        <v>15</v>
      </c>
      <c r="C10" s="18">
        <v>10.58</v>
      </c>
      <c r="D10" s="18">
        <v>12.58</v>
      </c>
      <c r="E10" s="18">
        <v>11</v>
      </c>
      <c r="F10" s="18" t="s">
        <v>184</v>
      </c>
      <c r="G10" s="54">
        <f t="shared" si="0"/>
        <v>12.29</v>
      </c>
    </row>
    <row r="11" spans="1:7" x14ac:dyDescent="0.2">
      <c r="A11" s="55" t="s">
        <v>239</v>
      </c>
      <c r="B11" s="54">
        <f t="shared" ref="B11:G11" si="1">AVERAGE(B3:B10)</f>
        <v>12.63875</v>
      </c>
      <c r="C11" s="54">
        <f t="shared" si="1"/>
        <v>11.73875</v>
      </c>
      <c r="D11" s="54">
        <f t="shared" si="1"/>
        <v>9.9849999999999994</v>
      </c>
      <c r="E11" s="54">
        <f t="shared" si="1"/>
        <v>8.7437500000000004</v>
      </c>
      <c r="F11" s="54">
        <f t="shared" si="1"/>
        <v>8.9571428571428573</v>
      </c>
      <c r="G11" s="54">
        <f t="shared" si="1"/>
        <v>10.495999999999999</v>
      </c>
    </row>
    <row r="14" spans="1:7" ht="24" x14ac:dyDescent="0.3">
      <c r="A14" s="60" t="s">
        <v>258</v>
      </c>
      <c r="B14" s="60"/>
      <c r="C14" s="60"/>
      <c r="D14" s="60"/>
      <c r="E14" s="60"/>
      <c r="F14" s="60"/>
    </row>
    <row r="15" spans="1:7" x14ac:dyDescent="0.2">
      <c r="A15" s="55" t="s">
        <v>20</v>
      </c>
      <c r="B15" s="55" t="s">
        <v>257</v>
      </c>
      <c r="C15" s="55" t="s">
        <v>256</v>
      </c>
      <c r="D15" s="55" t="s">
        <v>255</v>
      </c>
      <c r="E15" s="55" t="s">
        <v>254</v>
      </c>
      <c r="F15" s="55" t="s">
        <v>253</v>
      </c>
      <c r="G15" s="55" t="s">
        <v>239</v>
      </c>
    </row>
    <row r="16" spans="1:7" x14ac:dyDescent="0.2">
      <c r="A16" s="55">
        <v>2018</v>
      </c>
      <c r="B16" s="18">
        <v>11.5</v>
      </c>
      <c r="C16" s="18">
        <v>14</v>
      </c>
      <c r="D16" s="18">
        <v>14</v>
      </c>
      <c r="E16" s="18">
        <v>11</v>
      </c>
      <c r="F16" s="18">
        <v>9.5</v>
      </c>
      <c r="G16" s="54">
        <f t="shared" ref="G16:G23" si="2">AVERAGE(B16:F16)</f>
        <v>12</v>
      </c>
    </row>
    <row r="17" spans="1:7" x14ac:dyDescent="0.2">
      <c r="A17" s="55">
        <v>2019</v>
      </c>
      <c r="B17" s="18">
        <v>15.7</v>
      </c>
      <c r="C17" s="18">
        <v>14.8</v>
      </c>
      <c r="D17" s="18">
        <v>15.1</v>
      </c>
      <c r="E17" s="18">
        <v>13.8</v>
      </c>
      <c r="F17" s="18">
        <v>15</v>
      </c>
      <c r="G17" s="54">
        <f t="shared" si="2"/>
        <v>14.88</v>
      </c>
    </row>
    <row r="18" spans="1:7" x14ac:dyDescent="0.2">
      <c r="A18" s="55">
        <v>2020</v>
      </c>
      <c r="B18" s="18">
        <v>14.41</v>
      </c>
      <c r="C18" s="18">
        <v>13.5</v>
      </c>
      <c r="D18" s="18">
        <v>17.100000000000001</v>
      </c>
      <c r="E18" s="18">
        <v>13</v>
      </c>
      <c r="F18" s="18">
        <v>15.5</v>
      </c>
      <c r="G18" s="54">
        <f t="shared" si="2"/>
        <v>14.702000000000002</v>
      </c>
    </row>
    <row r="19" spans="1:7" x14ac:dyDescent="0.2">
      <c r="A19" s="55">
        <v>2021</v>
      </c>
      <c r="B19" s="18">
        <v>15.5</v>
      </c>
      <c r="C19" s="18">
        <v>16.5</v>
      </c>
      <c r="D19" s="18">
        <v>17.5</v>
      </c>
      <c r="E19" s="18">
        <v>15.9</v>
      </c>
      <c r="F19" s="18">
        <v>13</v>
      </c>
      <c r="G19" s="54">
        <f t="shared" si="2"/>
        <v>15.680000000000001</v>
      </c>
    </row>
    <row r="20" spans="1:7" x14ac:dyDescent="0.2">
      <c r="A20" s="55">
        <v>2022</v>
      </c>
      <c r="B20" s="18">
        <v>16.100000000000001</v>
      </c>
      <c r="C20" s="18">
        <v>16</v>
      </c>
      <c r="D20" s="18">
        <v>15.5</v>
      </c>
      <c r="E20" s="18">
        <v>14</v>
      </c>
      <c r="F20" s="18">
        <v>13.5</v>
      </c>
      <c r="G20" s="54">
        <f t="shared" si="2"/>
        <v>15.02</v>
      </c>
    </row>
    <row r="21" spans="1:7" x14ac:dyDescent="0.2">
      <c r="A21" s="55">
        <v>2023</v>
      </c>
      <c r="B21" s="18">
        <v>9.5</v>
      </c>
      <c r="C21" s="18">
        <v>17</v>
      </c>
      <c r="D21" s="18">
        <v>18</v>
      </c>
      <c r="E21" s="18">
        <v>13.5</v>
      </c>
      <c r="F21" s="18">
        <v>16.55</v>
      </c>
      <c r="G21" s="54">
        <f t="shared" si="2"/>
        <v>14.91</v>
      </c>
    </row>
    <row r="22" spans="1:7" x14ac:dyDescent="0.2">
      <c r="A22" s="55">
        <v>2024</v>
      </c>
      <c r="B22" s="18">
        <v>15.5</v>
      </c>
      <c r="C22" s="18">
        <v>15</v>
      </c>
      <c r="D22" s="18">
        <v>17.670000000000002</v>
      </c>
      <c r="E22" s="18">
        <v>15.75</v>
      </c>
      <c r="F22" s="18">
        <v>13</v>
      </c>
      <c r="G22" s="54">
        <f t="shared" si="2"/>
        <v>15.384</v>
      </c>
    </row>
    <row r="23" spans="1:7" x14ac:dyDescent="0.2">
      <c r="A23" s="55">
        <v>2025</v>
      </c>
      <c r="B23" s="18">
        <v>24.5</v>
      </c>
      <c r="C23" s="18">
        <v>22.5</v>
      </c>
      <c r="D23" s="18">
        <v>19.75</v>
      </c>
      <c r="E23" s="18">
        <v>15.33</v>
      </c>
      <c r="F23" s="18" t="s">
        <v>184</v>
      </c>
      <c r="G23" s="54">
        <f t="shared" si="2"/>
        <v>20.52</v>
      </c>
    </row>
    <row r="24" spans="1:7" x14ac:dyDescent="0.2">
      <c r="A24" s="55" t="s">
        <v>239</v>
      </c>
      <c r="B24" s="54">
        <f t="shared" ref="B24:G24" si="3">AVERAGE(B16:B23)</f>
        <v>15.338750000000001</v>
      </c>
      <c r="C24" s="54">
        <f t="shared" si="3"/>
        <v>16.162500000000001</v>
      </c>
      <c r="D24" s="54">
        <f t="shared" si="3"/>
        <v>16.827500000000001</v>
      </c>
      <c r="E24" s="54">
        <f t="shared" si="3"/>
        <v>14.034999999999998</v>
      </c>
      <c r="F24" s="54">
        <f t="shared" si="3"/>
        <v>13.721428571428572</v>
      </c>
      <c r="G24" s="54">
        <f t="shared" si="3"/>
        <v>15.387</v>
      </c>
    </row>
  </sheetData>
  <mergeCells count="2">
    <mergeCell ref="A1:F1"/>
    <mergeCell ref="A14:F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F4C27-C2E6-4290-B17C-9D0E106D4B23}">
  <dimension ref="A1:O11"/>
  <sheetViews>
    <sheetView tabSelected="1" workbookViewId="0">
      <selection activeCell="H1" sqref="H1"/>
    </sheetView>
  </sheetViews>
  <sheetFormatPr baseColWidth="10" defaultColWidth="15.6640625" defaultRowHeight="15" x14ac:dyDescent="0.2"/>
  <cols>
    <col min="8" max="8" width="7.83203125" customWidth="1"/>
    <col min="9" max="15" width="15.6640625" customWidth="1"/>
  </cols>
  <sheetData>
    <row r="1" spans="1:15" x14ac:dyDescent="0.2">
      <c r="A1" s="51" t="s">
        <v>246</v>
      </c>
      <c r="B1" t="s">
        <v>245</v>
      </c>
      <c r="C1" t="s">
        <v>244</v>
      </c>
      <c r="D1" t="s">
        <v>243</v>
      </c>
      <c r="E1" t="s">
        <v>242</v>
      </c>
      <c r="F1" t="s">
        <v>241</v>
      </c>
      <c r="G1" t="s">
        <v>240</v>
      </c>
      <c r="I1" s="51" t="s">
        <v>246</v>
      </c>
      <c r="J1" t="s">
        <v>245</v>
      </c>
      <c r="K1" t="s">
        <v>244</v>
      </c>
      <c r="L1" t="s">
        <v>243</v>
      </c>
      <c r="M1" t="s">
        <v>242</v>
      </c>
      <c r="N1" t="s">
        <v>241</v>
      </c>
      <c r="O1" t="s">
        <v>240</v>
      </c>
    </row>
    <row r="2" spans="1:15" x14ac:dyDescent="0.2">
      <c r="A2" s="49">
        <v>2018</v>
      </c>
      <c r="B2" s="48">
        <v>15</v>
      </c>
      <c r="C2" s="48">
        <v>25</v>
      </c>
      <c r="D2" s="48">
        <v>23</v>
      </c>
      <c r="E2" s="48">
        <v>40</v>
      </c>
      <c r="F2" s="48">
        <v>33</v>
      </c>
      <c r="G2" s="48">
        <v>27.2</v>
      </c>
      <c r="I2" s="49">
        <v>2018</v>
      </c>
      <c r="J2" s="48">
        <v>11</v>
      </c>
      <c r="K2" s="48">
        <v>13</v>
      </c>
      <c r="L2" s="48">
        <v>12</v>
      </c>
      <c r="M2" s="48">
        <v>17</v>
      </c>
      <c r="N2" s="48">
        <v>17</v>
      </c>
      <c r="O2" s="48">
        <v>14</v>
      </c>
    </row>
    <row r="3" spans="1:15" x14ac:dyDescent="0.2">
      <c r="A3" s="49">
        <v>2019</v>
      </c>
      <c r="B3" s="48">
        <v>14</v>
      </c>
      <c r="C3" s="48">
        <v>15</v>
      </c>
      <c r="D3" s="48">
        <v>21</v>
      </c>
      <c r="E3" s="48">
        <v>13</v>
      </c>
      <c r="F3" s="48">
        <v>19</v>
      </c>
      <c r="G3" s="48">
        <v>16.399999999999999</v>
      </c>
      <c r="I3" s="49">
        <v>2019</v>
      </c>
      <c r="J3" s="48">
        <v>15</v>
      </c>
      <c r="K3" s="48">
        <v>12</v>
      </c>
      <c r="L3" s="48">
        <v>13</v>
      </c>
      <c r="M3" s="48">
        <v>16</v>
      </c>
      <c r="N3" s="48">
        <v>30</v>
      </c>
      <c r="O3" s="48">
        <v>17.2</v>
      </c>
    </row>
    <row r="4" spans="1:15" x14ac:dyDescent="0.2">
      <c r="A4" s="49">
        <v>2020</v>
      </c>
      <c r="B4" s="48">
        <v>14</v>
      </c>
      <c r="C4" s="48">
        <v>16</v>
      </c>
      <c r="D4" s="48">
        <v>21</v>
      </c>
      <c r="E4" s="48">
        <v>21</v>
      </c>
      <c r="F4" s="48">
        <v>21</v>
      </c>
      <c r="G4" s="48">
        <v>18.600000000000001</v>
      </c>
      <c r="I4" s="49">
        <v>2020</v>
      </c>
      <c r="J4" s="48">
        <v>24</v>
      </c>
      <c r="K4" s="48">
        <v>14</v>
      </c>
      <c r="L4" s="48">
        <v>16</v>
      </c>
      <c r="M4" s="48">
        <v>16</v>
      </c>
      <c r="N4" s="48">
        <v>20</v>
      </c>
      <c r="O4" s="48">
        <v>18</v>
      </c>
    </row>
    <row r="5" spans="1:15" x14ac:dyDescent="0.2">
      <c r="A5" s="49">
        <v>2021</v>
      </c>
      <c r="B5" s="48">
        <v>12</v>
      </c>
      <c r="C5" s="48">
        <v>20</v>
      </c>
      <c r="D5" s="48">
        <v>30</v>
      </c>
      <c r="E5" s="48">
        <v>42</v>
      </c>
      <c r="F5" s="48">
        <v>31</v>
      </c>
      <c r="G5" s="48">
        <v>27</v>
      </c>
      <c r="I5" s="49">
        <v>2021</v>
      </c>
      <c r="J5" s="48">
        <v>12</v>
      </c>
      <c r="K5" s="48">
        <v>10</v>
      </c>
      <c r="L5" s="48">
        <v>11</v>
      </c>
      <c r="M5" s="48">
        <v>12</v>
      </c>
      <c r="N5" s="48">
        <v>22</v>
      </c>
      <c r="O5" s="48">
        <v>13.4</v>
      </c>
    </row>
    <row r="6" spans="1:15" x14ac:dyDescent="0.2">
      <c r="A6" s="49">
        <v>2022</v>
      </c>
      <c r="B6" s="48">
        <v>66.7</v>
      </c>
      <c r="C6" s="48">
        <v>15.3</v>
      </c>
      <c r="D6" s="48">
        <v>28.3</v>
      </c>
      <c r="E6" s="48">
        <v>24.6</v>
      </c>
      <c r="F6" s="48">
        <v>24.2</v>
      </c>
      <c r="G6" s="48">
        <v>31.82</v>
      </c>
      <c r="I6" s="49">
        <v>2022</v>
      </c>
      <c r="J6" s="48">
        <v>66.599999999999994</v>
      </c>
      <c r="K6" s="48">
        <v>14.6</v>
      </c>
      <c r="L6" s="48">
        <v>16.7</v>
      </c>
      <c r="M6" s="48">
        <v>18.100000000000001</v>
      </c>
      <c r="N6" s="48">
        <v>22.1</v>
      </c>
      <c r="O6" s="48">
        <v>27.619999999999997</v>
      </c>
    </row>
    <row r="7" spans="1:15" x14ac:dyDescent="0.2">
      <c r="A7" s="49">
        <v>2023</v>
      </c>
      <c r="B7" s="48">
        <v>20.9</v>
      </c>
      <c r="C7" s="48">
        <v>14.3</v>
      </c>
      <c r="D7" s="48">
        <v>22.6</v>
      </c>
      <c r="E7" s="48">
        <v>31.6</v>
      </c>
      <c r="F7" s="48">
        <v>45.6</v>
      </c>
      <c r="G7" s="48">
        <v>27</v>
      </c>
      <c r="I7" s="49">
        <v>2023</v>
      </c>
      <c r="J7" s="48">
        <v>25.5</v>
      </c>
      <c r="K7" s="48">
        <v>11.3</v>
      </c>
      <c r="L7" s="48">
        <v>10</v>
      </c>
      <c r="M7" s="48">
        <v>18.399999999999999</v>
      </c>
      <c r="N7" s="48">
        <v>21.2</v>
      </c>
      <c r="O7" s="48">
        <v>17.279999999999998</v>
      </c>
    </row>
    <row r="8" spans="1:15" x14ac:dyDescent="0.2">
      <c r="A8" s="49">
        <v>2024</v>
      </c>
      <c r="B8" s="48">
        <v>24.5</v>
      </c>
      <c r="C8" s="48">
        <v>15.6</v>
      </c>
      <c r="D8" s="48">
        <v>20</v>
      </c>
      <c r="E8" s="48">
        <v>25.7</v>
      </c>
      <c r="F8" s="48">
        <v>31.1</v>
      </c>
      <c r="G8" s="48">
        <v>23.380000000000003</v>
      </c>
      <c r="I8" s="49">
        <v>2024</v>
      </c>
      <c r="J8" s="48">
        <v>21.3</v>
      </c>
      <c r="K8" s="48">
        <v>14.8</v>
      </c>
      <c r="L8" s="48">
        <v>12.9</v>
      </c>
      <c r="M8" s="48">
        <v>15.5</v>
      </c>
      <c r="N8" s="48">
        <v>20.8</v>
      </c>
      <c r="O8" s="48">
        <v>17.059999999999999</v>
      </c>
    </row>
    <row r="9" spans="1:15" x14ac:dyDescent="0.2">
      <c r="A9" s="49">
        <v>2025</v>
      </c>
      <c r="B9" s="48">
        <v>15.7</v>
      </c>
      <c r="C9" s="48">
        <v>23.4</v>
      </c>
      <c r="D9" s="48">
        <v>24.7</v>
      </c>
      <c r="E9" s="48">
        <v>25.1</v>
      </c>
      <c r="F9" s="48"/>
      <c r="G9" s="48">
        <v>22.225000000000001</v>
      </c>
      <c r="I9" s="49">
        <v>2025</v>
      </c>
      <c r="J9" s="48">
        <v>16.7</v>
      </c>
      <c r="K9" s="48">
        <v>12.4</v>
      </c>
      <c r="L9" s="48">
        <v>14.8</v>
      </c>
      <c r="M9" s="48">
        <v>16.3</v>
      </c>
      <c r="N9" s="48"/>
      <c r="O9" s="48">
        <v>15.05</v>
      </c>
    </row>
    <row r="10" spans="1:15" x14ac:dyDescent="0.2">
      <c r="A10" s="49" t="s">
        <v>239</v>
      </c>
      <c r="B10" s="48">
        <v>22.849999999999998</v>
      </c>
      <c r="C10" s="48">
        <v>18.074999999999999</v>
      </c>
      <c r="D10" s="48">
        <v>23.824999999999999</v>
      </c>
      <c r="E10" s="48">
        <v>27.874999999999996</v>
      </c>
      <c r="F10" s="48">
        <v>29.271428571428569</v>
      </c>
      <c r="G10" s="48">
        <v>24.203124999999996</v>
      </c>
      <c r="I10" s="49" t="s">
        <v>239</v>
      </c>
      <c r="J10" s="48">
        <v>24.012499999999999</v>
      </c>
      <c r="K10" s="48">
        <v>12.762500000000001</v>
      </c>
      <c r="L10" s="48">
        <v>13.3</v>
      </c>
      <c r="M10" s="48">
        <v>16.162500000000001</v>
      </c>
      <c r="N10" s="48">
        <v>21.87142857142857</v>
      </c>
      <c r="O10" s="48">
        <v>17.451250000000002</v>
      </c>
    </row>
    <row r="11" spans="1:15" x14ac:dyDescent="0.2">
      <c r="A11" s="49" t="s">
        <v>238</v>
      </c>
      <c r="B11" s="48">
        <v>205.64999999999998</v>
      </c>
      <c r="C11" s="48">
        <v>162.67499999999998</v>
      </c>
      <c r="D11" s="48">
        <v>214.42499999999998</v>
      </c>
      <c r="E11" s="48">
        <v>250.87499999999997</v>
      </c>
      <c r="F11" s="48">
        <v>234.17142857142855</v>
      </c>
      <c r="G11" s="48">
        <v>217.82812499999997</v>
      </c>
      <c r="I11" s="49" t="s">
        <v>238</v>
      </c>
      <c r="J11" s="48">
        <v>216.11249999999998</v>
      </c>
      <c r="K11" s="48">
        <v>114.86250000000001</v>
      </c>
      <c r="L11" s="48">
        <v>119.7</v>
      </c>
      <c r="M11" s="48">
        <v>145.46250000000001</v>
      </c>
      <c r="N11" s="48">
        <v>174.97142857142856</v>
      </c>
      <c r="O11" s="48">
        <v>157.06125000000003</v>
      </c>
    </row>
  </sheetData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7FFC-E8DE-49DF-A51B-19DAE87AE62D}">
  <dimension ref="A1:G24"/>
  <sheetViews>
    <sheetView workbookViewId="0">
      <selection activeCell="H1" sqref="H1"/>
    </sheetView>
  </sheetViews>
  <sheetFormatPr baseColWidth="10" defaultColWidth="8.83203125" defaultRowHeight="15" x14ac:dyDescent="0.2"/>
  <sheetData>
    <row r="1" spans="1:7" ht="24" x14ac:dyDescent="0.3">
      <c r="A1" s="60" t="s">
        <v>261</v>
      </c>
      <c r="B1" s="60"/>
      <c r="C1" s="60"/>
      <c r="D1" s="60"/>
      <c r="E1" s="60"/>
      <c r="F1" s="60"/>
    </row>
    <row r="2" spans="1:7" x14ac:dyDescent="0.2">
      <c r="A2" s="55" t="s">
        <v>20</v>
      </c>
      <c r="B2" s="55" t="s">
        <v>257</v>
      </c>
      <c r="C2" s="55" t="s">
        <v>256</v>
      </c>
      <c r="D2" s="55" t="s">
        <v>255</v>
      </c>
      <c r="E2" s="55" t="s">
        <v>254</v>
      </c>
      <c r="F2" s="55" t="s">
        <v>253</v>
      </c>
      <c r="G2" s="55" t="s">
        <v>239</v>
      </c>
    </row>
    <row r="3" spans="1:7" x14ac:dyDescent="0.2">
      <c r="A3" s="55">
        <v>2018</v>
      </c>
      <c r="B3" s="18">
        <v>15</v>
      </c>
      <c r="C3" s="18">
        <v>25</v>
      </c>
      <c r="D3" s="18">
        <v>23</v>
      </c>
      <c r="E3" s="18">
        <v>40</v>
      </c>
      <c r="F3" s="18">
        <v>33</v>
      </c>
      <c r="G3" s="54">
        <f t="shared" ref="G3:G10" si="0">AVERAGE(B3:F3)</f>
        <v>27.2</v>
      </c>
    </row>
    <row r="4" spans="1:7" x14ac:dyDescent="0.2">
      <c r="A4" s="55">
        <v>2019</v>
      </c>
      <c r="B4" s="18">
        <v>14</v>
      </c>
      <c r="C4" s="18">
        <v>15</v>
      </c>
      <c r="D4" s="18">
        <v>21</v>
      </c>
      <c r="E4" s="18">
        <v>13</v>
      </c>
      <c r="F4" s="18">
        <v>19</v>
      </c>
      <c r="G4" s="54">
        <f t="shared" si="0"/>
        <v>16.399999999999999</v>
      </c>
    </row>
    <row r="5" spans="1:7" x14ac:dyDescent="0.2">
      <c r="A5" s="55">
        <v>2020</v>
      </c>
      <c r="B5" s="18">
        <v>14</v>
      </c>
      <c r="C5" s="18">
        <v>16</v>
      </c>
      <c r="D5" s="18">
        <v>21</v>
      </c>
      <c r="E5" s="18">
        <v>21</v>
      </c>
      <c r="F5" s="18">
        <v>21</v>
      </c>
      <c r="G5" s="54">
        <f t="shared" si="0"/>
        <v>18.600000000000001</v>
      </c>
    </row>
    <row r="6" spans="1:7" x14ac:dyDescent="0.2">
      <c r="A6" s="55">
        <v>2021</v>
      </c>
      <c r="B6" s="18">
        <v>12</v>
      </c>
      <c r="C6" s="18">
        <v>20</v>
      </c>
      <c r="D6" s="18">
        <v>30</v>
      </c>
      <c r="E6" s="18">
        <v>42</v>
      </c>
      <c r="F6" s="18">
        <v>31</v>
      </c>
      <c r="G6" s="54">
        <f t="shared" si="0"/>
        <v>27</v>
      </c>
    </row>
    <row r="7" spans="1:7" x14ac:dyDescent="0.2">
      <c r="A7" s="55">
        <v>2022</v>
      </c>
      <c r="B7" s="18">
        <v>66.7</v>
      </c>
      <c r="C7" s="18">
        <v>15.3</v>
      </c>
      <c r="D7" s="18">
        <v>28.3</v>
      </c>
      <c r="E7" s="18">
        <v>24.6</v>
      </c>
      <c r="F7" s="18">
        <v>24.2</v>
      </c>
      <c r="G7" s="54">
        <f t="shared" si="0"/>
        <v>31.82</v>
      </c>
    </row>
    <row r="8" spans="1:7" x14ac:dyDescent="0.2">
      <c r="A8" s="55">
        <v>2023</v>
      </c>
      <c r="B8" s="18">
        <v>20.9</v>
      </c>
      <c r="C8" s="18">
        <v>14.3</v>
      </c>
      <c r="D8" s="18">
        <v>22.6</v>
      </c>
      <c r="E8" s="18">
        <v>31.6</v>
      </c>
      <c r="F8" s="18">
        <v>45.6</v>
      </c>
      <c r="G8" s="54">
        <f t="shared" si="0"/>
        <v>27</v>
      </c>
    </row>
    <row r="9" spans="1:7" x14ac:dyDescent="0.2">
      <c r="A9" s="55">
        <v>2024</v>
      </c>
      <c r="B9" s="18">
        <v>24.5</v>
      </c>
      <c r="C9" s="18">
        <v>15.6</v>
      </c>
      <c r="D9" s="18">
        <v>20</v>
      </c>
      <c r="E9" s="18">
        <v>25.7</v>
      </c>
      <c r="F9" s="18">
        <v>31.1</v>
      </c>
      <c r="G9" s="54">
        <f t="shared" si="0"/>
        <v>23.380000000000003</v>
      </c>
    </row>
    <row r="10" spans="1:7" x14ac:dyDescent="0.2">
      <c r="A10" s="55">
        <v>2025</v>
      </c>
      <c r="B10" s="18">
        <v>15.7</v>
      </c>
      <c r="C10" s="18">
        <v>23.4</v>
      </c>
      <c r="D10" s="18">
        <v>24.7</v>
      </c>
      <c r="E10" s="18">
        <v>25.1</v>
      </c>
      <c r="F10" s="18"/>
      <c r="G10" s="54">
        <f t="shared" si="0"/>
        <v>22.225000000000001</v>
      </c>
    </row>
    <row r="11" spans="1:7" x14ac:dyDescent="0.2">
      <c r="A11" s="55" t="s">
        <v>239</v>
      </c>
      <c r="B11" s="54">
        <f t="shared" ref="B11:G11" si="1">AVERAGE(B3:B10)</f>
        <v>22.849999999999998</v>
      </c>
      <c r="C11" s="54">
        <f t="shared" si="1"/>
        <v>18.074999999999999</v>
      </c>
      <c r="D11" s="54">
        <f t="shared" si="1"/>
        <v>23.824999999999999</v>
      </c>
      <c r="E11" s="54">
        <f t="shared" si="1"/>
        <v>27.874999999999996</v>
      </c>
      <c r="F11" s="54">
        <f t="shared" si="1"/>
        <v>29.271428571428569</v>
      </c>
      <c r="G11" s="54">
        <f t="shared" si="1"/>
        <v>24.203124999999996</v>
      </c>
    </row>
    <row r="14" spans="1:7" ht="24" x14ac:dyDescent="0.3">
      <c r="A14" s="60" t="s">
        <v>260</v>
      </c>
      <c r="B14" s="60"/>
      <c r="C14" s="60"/>
      <c r="D14" s="60"/>
      <c r="E14" s="60"/>
      <c r="F14" s="60"/>
    </row>
    <row r="15" spans="1:7" x14ac:dyDescent="0.2">
      <c r="A15" s="55" t="s">
        <v>20</v>
      </c>
      <c r="B15" s="55" t="s">
        <v>257</v>
      </c>
      <c r="C15" s="55" t="s">
        <v>256</v>
      </c>
      <c r="D15" s="55" t="s">
        <v>255</v>
      </c>
      <c r="E15" s="55" t="s">
        <v>254</v>
      </c>
      <c r="F15" s="55" t="s">
        <v>253</v>
      </c>
      <c r="G15" s="55" t="s">
        <v>239</v>
      </c>
    </row>
    <row r="16" spans="1:7" x14ac:dyDescent="0.2">
      <c r="A16" s="55">
        <v>2018</v>
      </c>
      <c r="B16" s="18">
        <v>11</v>
      </c>
      <c r="C16" s="18">
        <v>13</v>
      </c>
      <c r="D16" s="18">
        <v>12</v>
      </c>
      <c r="E16" s="18">
        <v>17</v>
      </c>
      <c r="F16" s="18">
        <v>17</v>
      </c>
      <c r="G16" s="54">
        <f t="shared" ref="G16:G23" si="2">AVERAGE(B16:F16)</f>
        <v>14</v>
      </c>
    </row>
    <row r="17" spans="1:7" x14ac:dyDescent="0.2">
      <c r="A17" s="55">
        <v>2019</v>
      </c>
      <c r="B17" s="18">
        <v>15</v>
      </c>
      <c r="C17" s="18">
        <v>12</v>
      </c>
      <c r="D17" s="18">
        <v>13</v>
      </c>
      <c r="E17" s="18">
        <v>16</v>
      </c>
      <c r="F17" s="18">
        <v>30</v>
      </c>
      <c r="G17" s="54">
        <f t="shared" si="2"/>
        <v>17.2</v>
      </c>
    </row>
    <row r="18" spans="1:7" x14ac:dyDescent="0.2">
      <c r="A18" s="55">
        <v>2020</v>
      </c>
      <c r="B18" s="18">
        <v>24</v>
      </c>
      <c r="C18" s="18">
        <v>14</v>
      </c>
      <c r="D18" s="18">
        <v>16</v>
      </c>
      <c r="E18" s="18">
        <v>16</v>
      </c>
      <c r="F18" s="18">
        <v>20</v>
      </c>
      <c r="G18" s="54">
        <f t="shared" si="2"/>
        <v>18</v>
      </c>
    </row>
    <row r="19" spans="1:7" x14ac:dyDescent="0.2">
      <c r="A19" s="55">
        <v>2021</v>
      </c>
      <c r="B19" s="18">
        <v>12</v>
      </c>
      <c r="C19" s="18">
        <v>10</v>
      </c>
      <c r="D19" s="18">
        <v>11</v>
      </c>
      <c r="E19" s="18">
        <v>12</v>
      </c>
      <c r="F19" s="18">
        <v>22</v>
      </c>
      <c r="G19" s="54">
        <f t="shared" si="2"/>
        <v>13.4</v>
      </c>
    </row>
    <row r="20" spans="1:7" x14ac:dyDescent="0.2">
      <c r="A20" s="55">
        <v>2022</v>
      </c>
      <c r="B20" s="18">
        <v>66.599999999999994</v>
      </c>
      <c r="C20" s="18">
        <v>14.6</v>
      </c>
      <c r="D20" s="18">
        <v>16.7</v>
      </c>
      <c r="E20" s="18">
        <v>18.100000000000001</v>
      </c>
      <c r="F20" s="18">
        <v>22.1</v>
      </c>
      <c r="G20" s="54">
        <f t="shared" si="2"/>
        <v>27.619999999999997</v>
      </c>
    </row>
    <row r="21" spans="1:7" x14ac:dyDescent="0.2">
      <c r="A21" s="55">
        <v>2023</v>
      </c>
      <c r="B21" s="18">
        <v>25.5</v>
      </c>
      <c r="C21" s="18">
        <v>11.3</v>
      </c>
      <c r="D21" s="18">
        <v>10</v>
      </c>
      <c r="E21" s="18">
        <v>18.399999999999999</v>
      </c>
      <c r="F21" s="18">
        <v>21.2</v>
      </c>
      <c r="G21" s="54">
        <f t="shared" si="2"/>
        <v>17.279999999999998</v>
      </c>
    </row>
    <row r="22" spans="1:7" x14ac:dyDescent="0.2">
      <c r="A22" s="55">
        <v>2024</v>
      </c>
      <c r="B22" s="18">
        <v>21.3</v>
      </c>
      <c r="C22" s="18">
        <v>14.8</v>
      </c>
      <c r="D22" s="18">
        <v>12.9</v>
      </c>
      <c r="E22" s="18">
        <v>15.5</v>
      </c>
      <c r="F22" s="18">
        <v>20.8</v>
      </c>
      <c r="G22" s="54">
        <f t="shared" si="2"/>
        <v>17.059999999999999</v>
      </c>
    </row>
    <row r="23" spans="1:7" x14ac:dyDescent="0.2">
      <c r="A23" s="55">
        <v>2025</v>
      </c>
      <c r="B23" s="18">
        <v>16.7</v>
      </c>
      <c r="C23" s="18">
        <v>12.4</v>
      </c>
      <c r="D23" s="18">
        <v>14.8</v>
      </c>
      <c r="E23" s="18">
        <v>16.3</v>
      </c>
      <c r="F23" s="18"/>
      <c r="G23" s="54">
        <f t="shared" si="2"/>
        <v>15.05</v>
      </c>
    </row>
    <row r="24" spans="1:7" x14ac:dyDescent="0.2">
      <c r="A24" s="55" t="s">
        <v>239</v>
      </c>
      <c r="B24" s="54">
        <f t="shared" ref="B24:G24" si="3">AVERAGE(B16:B23)</f>
        <v>24.012499999999999</v>
      </c>
      <c r="C24" s="54">
        <f t="shared" si="3"/>
        <v>12.762500000000001</v>
      </c>
      <c r="D24" s="54">
        <f t="shared" si="3"/>
        <v>13.3</v>
      </c>
      <c r="E24" s="54">
        <f t="shared" si="3"/>
        <v>16.162500000000001</v>
      </c>
      <c r="F24" s="54">
        <f t="shared" si="3"/>
        <v>21.87142857142857</v>
      </c>
      <c r="G24" s="54">
        <f t="shared" si="3"/>
        <v>17.451250000000002</v>
      </c>
    </row>
  </sheetData>
  <mergeCells count="2">
    <mergeCell ref="A1:F1"/>
    <mergeCell ref="A14:F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A528-B080-4A64-A311-DDE564D3C267}">
  <dimension ref="A1:O11"/>
  <sheetViews>
    <sheetView workbookViewId="0">
      <selection activeCell="H1" sqref="H1"/>
    </sheetView>
  </sheetViews>
  <sheetFormatPr baseColWidth="10" defaultColWidth="15.6640625" defaultRowHeight="15" x14ac:dyDescent="0.2"/>
  <cols>
    <col min="8" max="8" width="7.83203125" customWidth="1"/>
    <col min="9" max="9" width="13.5" bestFit="1" customWidth="1"/>
    <col min="10" max="14" width="13.1640625" bestFit="1" customWidth="1"/>
    <col min="15" max="15" width="15" bestFit="1" customWidth="1"/>
  </cols>
  <sheetData>
    <row r="1" spans="1:15" x14ac:dyDescent="0.2">
      <c r="A1" s="51" t="s">
        <v>246</v>
      </c>
      <c r="B1" t="s">
        <v>245</v>
      </c>
      <c r="C1" t="s">
        <v>244</v>
      </c>
      <c r="D1" t="s">
        <v>243</v>
      </c>
      <c r="E1" t="s">
        <v>242</v>
      </c>
      <c r="F1" t="s">
        <v>241</v>
      </c>
      <c r="G1" t="s">
        <v>240</v>
      </c>
      <c r="I1" s="51" t="s">
        <v>246</v>
      </c>
      <c r="J1" t="s">
        <v>245</v>
      </c>
      <c r="K1" t="s">
        <v>244</v>
      </c>
      <c r="L1" t="s">
        <v>243</v>
      </c>
      <c r="M1" t="s">
        <v>242</v>
      </c>
      <c r="N1" t="s">
        <v>241</v>
      </c>
      <c r="O1" t="s">
        <v>240</v>
      </c>
    </row>
    <row r="2" spans="1:15" x14ac:dyDescent="0.2">
      <c r="A2" s="49">
        <v>2018</v>
      </c>
      <c r="B2" s="48">
        <v>1.1000000000000001</v>
      </c>
      <c r="C2" s="48">
        <v>6.2</v>
      </c>
      <c r="D2" s="48">
        <v>9.3000000000000007</v>
      </c>
      <c r="E2" s="48">
        <v>18.7</v>
      </c>
      <c r="F2" s="48">
        <v>13.9</v>
      </c>
      <c r="G2" s="48">
        <v>9.84</v>
      </c>
      <c r="I2" s="49">
        <v>2018</v>
      </c>
      <c r="J2" s="48">
        <v>3.2</v>
      </c>
      <c r="K2" s="48">
        <v>4</v>
      </c>
      <c r="L2" s="48">
        <v>3.5</v>
      </c>
      <c r="M2" s="48">
        <v>7.5</v>
      </c>
      <c r="N2" s="48">
        <v>5.9</v>
      </c>
      <c r="O2" s="48">
        <v>4.82</v>
      </c>
    </row>
    <row r="3" spans="1:15" x14ac:dyDescent="0.2">
      <c r="A3" s="49">
        <v>2019</v>
      </c>
      <c r="B3" s="48">
        <v>3.6</v>
      </c>
      <c r="C3" s="48">
        <v>3.1</v>
      </c>
      <c r="D3" s="48">
        <v>5.9</v>
      </c>
      <c r="E3" s="48">
        <v>7.1</v>
      </c>
      <c r="F3" s="48">
        <v>7.2</v>
      </c>
      <c r="G3" s="48">
        <v>5.3800000000000008</v>
      </c>
      <c r="I3" s="49">
        <v>2019</v>
      </c>
      <c r="J3" s="48">
        <v>2.2000000000000002</v>
      </c>
      <c r="K3" s="48">
        <v>3.1</v>
      </c>
      <c r="L3" s="48">
        <v>2.7</v>
      </c>
      <c r="M3" s="48">
        <v>4.9000000000000004</v>
      </c>
      <c r="N3" s="48">
        <v>9.6</v>
      </c>
      <c r="O3" s="48">
        <v>4.5</v>
      </c>
    </row>
    <row r="4" spans="1:15" x14ac:dyDescent="0.2">
      <c r="A4" s="49">
        <v>2020</v>
      </c>
      <c r="B4" s="48">
        <v>2.7</v>
      </c>
      <c r="C4" s="48">
        <v>10.7</v>
      </c>
      <c r="D4" s="48">
        <v>3.2</v>
      </c>
      <c r="E4" s="48">
        <v>6.4</v>
      </c>
      <c r="F4" s="48">
        <v>4.9000000000000004</v>
      </c>
      <c r="G4" s="48">
        <v>5.58</v>
      </c>
      <c r="I4" s="49">
        <v>2020</v>
      </c>
      <c r="J4" s="48">
        <v>2.2000000000000002</v>
      </c>
      <c r="K4" s="48">
        <v>4</v>
      </c>
      <c r="L4" s="48">
        <v>2.7</v>
      </c>
      <c r="M4" s="48">
        <v>6.4</v>
      </c>
      <c r="N4" s="48">
        <v>3.3</v>
      </c>
      <c r="O4" s="48">
        <v>3.72</v>
      </c>
    </row>
    <row r="5" spans="1:15" x14ac:dyDescent="0.2">
      <c r="A5" s="49">
        <v>2021</v>
      </c>
      <c r="B5" s="48">
        <v>2</v>
      </c>
      <c r="C5" s="48">
        <v>4</v>
      </c>
      <c r="D5" s="48">
        <v>6</v>
      </c>
      <c r="E5" s="48">
        <v>45</v>
      </c>
      <c r="F5" s="48">
        <v>14</v>
      </c>
      <c r="G5" s="48">
        <v>14.2</v>
      </c>
      <c r="I5" s="49">
        <v>2021</v>
      </c>
      <c r="J5" s="48">
        <v>3</v>
      </c>
      <c r="K5" s="48">
        <v>3</v>
      </c>
      <c r="L5" s="48">
        <v>3</v>
      </c>
      <c r="M5" s="48">
        <v>2</v>
      </c>
      <c r="N5" s="48">
        <v>7</v>
      </c>
      <c r="O5" s="48">
        <v>3.6</v>
      </c>
    </row>
    <row r="6" spans="1:15" x14ac:dyDescent="0.2">
      <c r="A6" s="49">
        <v>2022</v>
      </c>
      <c r="B6" s="48">
        <v>1.8</v>
      </c>
      <c r="C6" s="48">
        <v>2.7</v>
      </c>
      <c r="D6" s="48">
        <v>11.7</v>
      </c>
      <c r="E6" s="48">
        <v>8.5</v>
      </c>
      <c r="F6" s="48">
        <v>8</v>
      </c>
      <c r="G6" s="48">
        <v>6.5400000000000009</v>
      </c>
      <c r="I6" s="49">
        <v>2022</v>
      </c>
      <c r="J6" s="48">
        <v>0</v>
      </c>
      <c r="K6" s="48">
        <v>2.7</v>
      </c>
      <c r="L6" s="48">
        <v>8.8000000000000007</v>
      </c>
      <c r="M6" s="48">
        <v>5.3</v>
      </c>
      <c r="N6" s="48">
        <v>4.8</v>
      </c>
      <c r="O6" s="48">
        <v>5.4</v>
      </c>
    </row>
    <row r="7" spans="1:15" x14ac:dyDescent="0.2">
      <c r="A7" s="49">
        <v>2023</v>
      </c>
      <c r="B7" s="48">
        <v>2.9</v>
      </c>
      <c r="C7" s="48">
        <v>5.3</v>
      </c>
      <c r="D7" s="48">
        <v>5.7</v>
      </c>
      <c r="E7" s="48">
        <v>14.4</v>
      </c>
      <c r="F7" s="48">
        <v>25.4</v>
      </c>
      <c r="G7" s="48">
        <v>10.739999999999998</v>
      </c>
      <c r="I7" s="49">
        <v>2023</v>
      </c>
      <c r="J7" s="48">
        <v>5.0999999999999996</v>
      </c>
      <c r="K7" s="48">
        <v>3.8</v>
      </c>
      <c r="L7" s="48">
        <v>3</v>
      </c>
      <c r="M7" s="48">
        <v>4.7</v>
      </c>
      <c r="N7" s="48">
        <v>4.5</v>
      </c>
      <c r="O7" s="48">
        <v>4.22</v>
      </c>
    </row>
    <row r="8" spans="1:15" x14ac:dyDescent="0.2">
      <c r="A8" s="49">
        <v>2024</v>
      </c>
      <c r="B8" s="48">
        <v>4.2</v>
      </c>
      <c r="C8" s="48">
        <v>4.7</v>
      </c>
      <c r="D8" s="48">
        <v>4</v>
      </c>
      <c r="E8" s="48">
        <v>5.8</v>
      </c>
      <c r="F8" s="48">
        <v>10.7</v>
      </c>
      <c r="G8" s="48">
        <v>5.88</v>
      </c>
      <c r="I8" s="49">
        <v>2024</v>
      </c>
      <c r="J8" s="48">
        <v>5.9</v>
      </c>
      <c r="K8" s="48">
        <v>4.3</v>
      </c>
      <c r="L8" s="48">
        <v>3.6</v>
      </c>
      <c r="M8" s="48">
        <v>7.1</v>
      </c>
      <c r="N8" s="48">
        <v>9.8000000000000007</v>
      </c>
      <c r="O8" s="48">
        <v>6.14</v>
      </c>
    </row>
    <row r="9" spans="1:15" x14ac:dyDescent="0.2">
      <c r="A9" s="49">
        <v>2025</v>
      </c>
      <c r="B9" s="48">
        <v>2.7</v>
      </c>
      <c r="C9" s="48">
        <v>6.4</v>
      </c>
      <c r="D9" s="48">
        <v>5.3</v>
      </c>
      <c r="E9" s="48">
        <v>10.4</v>
      </c>
      <c r="F9" s="48"/>
      <c r="G9" s="48">
        <v>6.2000000000000011</v>
      </c>
      <c r="I9" s="49">
        <v>2025</v>
      </c>
      <c r="J9" s="48">
        <v>3.2</v>
      </c>
      <c r="K9" s="48">
        <v>3.5</v>
      </c>
      <c r="L9" s="48">
        <v>5.0999999999999996</v>
      </c>
      <c r="M9" s="48">
        <v>8.8000000000000007</v>
      </c>
      <c r="N9" s="48"/>
      <c r="O9" s="48">
        <v>5.15</v>
      </c>
    </row>
    <row r="10" spans="1:15" x14ac:dyDescent="0.2">
      <c r="A10" s="49" t="s">
        <v>239</v>
      </c>
      <c r="B10" s="48">
        <v>2.625</v>
      </c>
      <c r="C10" s="48">
        <v>5.3875000000000002</v>
      </c>
      <c r="D10" s="48">
        <v>6.3875000000000002</v>
      </c>
      <c r="E10" s="48">
        <v>14.5375</v>
      </c>
      <c r="F10" s="48">
        <v>12.014285714285716</v>
      </c>
      <c r="G10" s="48">
        <v>8.0449999999999999</v>
      </c>
      <c r="I10" s="49" t="s">
        <v>239</v>
      </c>
      <c r="J10" s="48">
        <v>3.5428571428571431</v>
      </c>
      <c r="K10" s="48">
        <v>3.5500000000000003</v>
      </c>
      <c r="L10" s="48">
        <v>4.0500000000000007</v>
      </c>
      <c r="M10" s="48">
        <v>5.8375000000000004</v>
      </c>
      <c r="N10" s="48">
        <v>6.4142857142857155</v>
      </c>
      <c r="O10" s="48">
        <v>4.6937499999999996</v>
      </c>
    </row>
    <row r="11" spans="1:15" x14ac:dyDescent="0.2">
      <c r="A11" s="49" t="s">
        <v>238</v>
      </c>
      <c r="B11" s="48">
        <v>23.625</v>
      </c>
      <c r="C11" s="48">
        <v>48.487500000000004</v>
      </c>
      <c r="D11" s="48">
        <v>57.487500000000004</v>
      </c>
      <c r="E11" s="48">
        <v>130.83750000000001</v>
      </c>
      <c r="F11" s="48">
        <v>96.114285714285728</v>
      </c>
      <c r="G11" s="48">
        <v>72.405000000000001</v>
      </c>
      <c r="I11" s="49" t="s">
        <v>238</v>
      </c>
      <c r="J11" s="48">
        <v>28.342857142857145</v>
      </c>
      <c r="K11" s="48">
        <v>31.950000000000003</v>
      </c>
      <c r="L11" s="48">
        <v>36.450000000000003</v>
      </c>
      <c r="M11" s="48">
        <v>52.537500000000001</v>
      </c>
      <c r="N11" s="48">
        <v>51.314285714285724</v>
      </c>
      <c r="O11" s="48">
        <v>42.243749999999999</v>
      </c>
    </row>
  </sheetData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38EF-7B7C-45EF-B352-EF1383AF6755}">
  <dimension ref="A1:G24"/>
  <sheetViews>
    <sheetView workbookViewId="0">
      <selection activeCell="H1" sqref="H1"/>
    </sheetView>
  </sheetViews>
  <sheetFormatPr baseColWidth="10" defaultColWidth="8.83203125" defaultRowHeight="15" x14ac:dyDescent="0.2"/>
  <sheetData>
    <row r="1" spans="1:7" ht="24" x14ac:dyDescent="0.3">
      <c r="A1" s="60" t="s">
        <v>263</v>
      </c>
      <c r="B1" s="60"/>
      <c r="C1" s="60"/>
      <c r="D1" s="60"/>
      <c r="E1" s="60"/>
      <c r="F1" s="60"/>
    </row>
    <row r="2" spans="1:7" x14ac:dyDescent="0.2">
      <c r="A2" s="55" t="s">
        <v>20</v>
      </c>
      <c r="B2" s="55" t="s">
        <v>257</v>
      </c>
      <c r="C2" s="55" t="s">
        <v>256</v>
      </c>
      <c r="D2" s="55" t="s">
        <v>255</v>
      </c>
      <c r="E2" s="55" t="s">
        <v>254</v>
      </c>
      <c r="F2" s="55" t="s">
        <v>253</v>
      </c>
      <c r="G2" s="55" t="s">
        <v>239</v>
      </c>
    </row>
    <row r="3" spans="1:7" x14ac:dyDescent="0.2">
      <c r="A3" s="55">
        <v>2018</v>
      </c>
      <c r="B3" s="18">
        <v>1.1000000000000001</v>
      </c>
      <c r="C3" s="18">
        <v>6.2</v>
      </c>
      <c r="D3" s="18">
        <v>9.3000000000000007</v>
      </c>
      <c r="E3" s="18">
        <v>18.7</v>
      </c>
      <c r="F3" s="18">
        <v>13.9</v>
      </c>
      <c r="G3" s="54">
        <f t="shared" ref="G3:G10" si="0">AVERAGE(B3:F3)</f>
        <v>9.84</v>
      </c>
    </row>
    <row r="4" spans="1:7" x14ac:dyDescent="0.2">
      <c r="A4" s="55">
        <v>2019</v>
      </c>
      <c r="B4" s="18">
        <v>3.6</v>
      </c>
      <c r="C4" s="18">
        <v>3.1</v>
      </c>
      <c r="D4" s="18">
        <v>5.9</v>
      </c>
      <c r="E4" s="18">
        <v>7.1</v>
      </c>
      <c r="F4" s="18">
        <v>7.2</v>
      </c>
      <c r="G4" s="54">
        <f t="shared" si="0"/>
        <v>5.3800000000000008</v>
      </c>
    </row>
    <row r="5" spans="1:7" x14ac:dyDescent="0.2">
      <c r="A5" s="55">
        <v>2020</v>
      </c>
      <c r="B5" s="18">
        <v>2.7</v>
      </c>
      <c r="C5" s="18">
        <v>10.7</v>
      </c>
      <c r="D5" s="18">
        <v>3.2</v>
      </c>
      <c r="E5" s="18">
        <v>6.4</v>
      </c>
      <c r="F5" s="18">
        <v>4.9000000000000004</v>
      </c>
      <c r="G5" s="54">
        <f t="shared" si="0"/>
        <v>5.58</v>
      </c>
    </row>
    <row r="6" spans="1:7" x14ac:dyDescent="0.2">
      <c r="A6" s="55">
        <v>2021</v>
      </c>
      <c r="B6" s="18">
        <v>2</v>
      </c>
      <c r="C6" s="18">
        <v>4</v>
      </c>
      <c r="D6" s="18">
        <v>6</v>
      </c>
      <c r="E6" s="18">
        <v>45</v>
      </c>
      <c r="F6" s="18">
        <v>14</v>
      </c>
      <c r="G6" s="54">
        <f t="shared" si="0"/>
        <v>14.2</v>
      </c>
    </row>
    <row r="7" spans="1:7" x14ac:dyDescent="0.2">
      <c r="A7" s="55">
        <v>2022</v>
      </c>
      <c r="B7" s="18">
        <v>1.8</v>
      </c>
      <c r="C7" s="18">
        <v>2.7</v>
      </c>
      <c r="D7" s="18">
        <v>11.7</v>
      </c>
      <c r="E7" s="18">
        <v>8.5</v>
      </c>
      <c r="F7" s="18">
        <v>8</v>
      </c>
      <c r="G7" s="54">
        <f t="shared" si="0"/>
        <v>6.5400000000000009</v>
      </c>
    </row>
    <row r="8" spans="1:7" x14ac:dyDescent="0.2">
      <c r="A8" s="55">
        <v>2023</v>
      </c>
      <c r="B8" s="18">
        <v>2.9</v>
      </c>
      <c r="C8" s="18">
        <v>5.3</v>
      </c>
      <c r="D8" s="18">
        <v>5.7</v>
      </c>
      <c r="E8" s="18">
        <v>14.4</v>
      </c>
      <c r="F8" s="18">
        <v>25.4</v>
      </c>
      <c r="G8" s="54">
        <f t="shared" si="0"/>
        <v>10.739999999999998</v>
      </c>
    </row>
    <row r="9" spans="1:7" x14ac:dyDescent="0.2">
      <c r="A9" s="55">
        <v>2024</v>
      </c>
      <c r="B9" s="18">
        <v>4.2</v>
      </c>
      <c r="C9" s="18">
        <v>4.7</v>
      </c>
      <c r="D9" s="18">
        <v>4</v>
      </c>
      <c r="E9" s="18">
        <v>5.8</v>
      </c>
      <c r="F9" s="18">
        <v>10.7</v>
      </c>
      <c r="G9" s="54">
        <f t="shared" si="0"/>
        <v>5.88</v>
      </c>
    </row>
    <row r="10" spans="1:7" x14ac:dyDescent="0.2">
      <c r="A10" s="55">
        <v>2025</v>
      </c>
      <c r="B10" s="18">
        <v>2.7</v>
      </c>
      <c r="C10" s="18">
        <v>6.4</v>
      </c>
      <c r="D10" s="18">
        <v>5.3</v>
      </c>
      <c r="E10" s="18">
        <v>10.4</v>
      </c>
      <c r="F10" s="18"/>
      <c r="G10" s="54">
        <f t="shared" si="0"/>
        <v>6.2000000000000011</v>
      </c>
    </row>
    <row r="11" spans="1:7" x14ac:dyDescent="0.2">
      <c r="A11" s="55" t="s">
        <v>239</v>
      </c>
      <c r="B11" s="54">
        <f t="shared" ref="B11:G11" si="1">AVERAGE(B3:B10)</f>
        <v>2.625</v>
      </c>
      <c r="C11" s="54">
        <f t="shared" si="1"/>
        <v>5.3875000000000002</v>
      </c>
      <c r="D11" s="54">
        <f t="shared" si="1"/>
        <v>6.3875000000000002</v>
      </c>
      <c r="E11" s="54">
        <f t="shared" si="1"/>
        <v>14.5375</v>
      </c>
      <c r="F11" s="54">
        <f t="shared" si="1"/>
        <v>12.014285714285716</v>
      </c>
      <c r="G11" s="54">
        <f t="shared" si="1"/>
        <v>8.0449999999999999</v>
      </c>
    </row>
    <row r="14" spans="1:7" ht="24" x14ac:dyDescent="0.3">
      <c r="A14" s="60" t="s">
        <v>262</v>
      </c>
      <c r="B14" s="60"/>
      <c r="C14" s="60"/>
      <c r="D14" s="60"/>
      <c r="E14" s="60"/>
      <c r="F14" s="60"/>
    </row>
    <row r="15" spans="1:7" x14ac:dyDescent="0.2">
      <c r="A15" s="55" t="s">
        <v>20</v>
      </c>
      <c r="B15" s="55" t="s">
        <v>257</v>
      </c>
      <c r="C15" s="55" t="s">
        <v>256</v>
      </c>
      <c r="D15" s="55" t="s">
        <v>255</v>
      </c>
      <c r="E15" s="55" t="s">
        <v>254</v>
      </c>
      <c r="F15" s="55" t="s">
        <v>253</v>
      </c>
      <c r="G15" s="55" t="s">
        <v>239</v>
      </c>
    </row>
    <row r="16" spans="1:7" x14ac:dyDescent="0.2">
      <c r="A16" s="55">
        <v>2018</v>
      </c>
      <c r="B16" s="18">
        <v>3.2</v>
      </c>
      <c r="C16" s="18">
        <v>4</v>
      </c>
      <c r="D16" s="18">
        <v>3.5</v>
      </c>
      <c r="E16" s="18">
        <v>7.5</v>
      </c>
      <c r="F16" s="18">
        <v>5.9</v>
      </c>
      <c r="G16" s="54">
        <f t="shared" ref="G16:G23" si="2">AVERAGE(B16:F16)</f>
        <v>4.82</v>
      </c>
    </row>
    <row r="17" spans="1:7" x14ac:dyDescent="0.2">
      <c r="A17" s="55">
        <v>2019</v>
      </c>
      <c r="B17" s="18">
        <v>2.2000000000000002</v>
      </c>
      <c r="C17" s="18">
        <v>3.1</v>
      </c>
      <c r="D17" s="18">
        <v>2.7</v>
      </c>
      <c r="E17" s="18">
        <v>4.9000000000000004</v>
      </c>
      <c r="F17" s="18">
        <v>9.6</v>
      </c>
      <c r="G17" s="54">
        <f t="shared" si="2"/>
        <v>4.5</v>
      </c>
    </row>
    <row r="18" spans="1:7" x14ac:dyDescent="0.2">
      <c r="A18" s="55">
        <v>2020</v>
      </c>
      <c r="B18" s="18">
        <v>2.2000000000000002</v>
      </c>
      <c r="C18" s="18">
        <v>4</v>
      </c>
      <c r="D18" s="18">
        <v>2.7</v>
      </c>
      <c r="E18" s="18">
        <v>6.4</v>
      </c>
      <c r="F18" s="18">
        <v>3.3</v>
      </c>
      <c r="G18" s="54">
        <f t="shared" si="2"/>
        <v>3.72</v>
      </c>
    </row>
    <row r="19" spans="1:7" x14ac:dyDescent="0.2">
      <c r="A19" s="55">
        <v>2021</v>
      </c>
      <c r="B19" s="18">
        <v>3</v>
      </c>
      <c r="C19" s="18">
        <v>3</v>
      </c>
      <c r="D19" s="18">
        <v>3</v>
      </c>
      <c r="E19" s="18">
        <v>2</v>
      </c>
      <c r="F19" s="18">
        <v>7</v>
      </c>
      <c r="G19" s="54">
        <f t="shared" si="2"/>
        <v>3.6</v>
      </c>
    </row>
    <row r="20" spans="1:7" x14ac:dyDescent="0.2">
      <c r="A20" s="55">
        <v>2022</v>
      </c>
      <c r="B20" s="18" t="s">
        <v>101</v>
      </c>
      <c r="C20" s="18">
        <v>2.7</v>
      </c>
      <c r="D20" s="18">
        <v>8.8000000000000007</v>
      </c>
      <c r="E20" s="18">
        <v>5.3</v>
      </c>
      <c r="F20" s="18">
        <v>4.8</v>
      </c>
      <c r="G20" s="54">
        <f t="shared" si="2"/>
        <v>5.4</v>
      </c>
    </row>
    <row r="21" spans="1:7" x14ac:dyDescent="0.2">
      <c r="A21" s="55">
        <v>2023</v>
      </c>
      <c r="B21" s="18">
        <v>5.0999999999999996</v>
      </c>
      <c r="C21" s="18">
        <v>3.8</v>
      </c>
      <c r="D21" s="18">
        <v>3</v>
      </c>
      <c r="E21" s="18">
        <v>4.7</v>
      </c>
      <c r="F21" s="18">
        <v>4.5</v>
      </c>
      <c r="G21" s="54">
        <f t="shared" si="2"/>
        <v>4.22</v>
      </c>
    </row>
    <row r="22" spans="1:7" x14ac:dyDescent="0.2">
      <c r="A22" s="55">
        <v>2024</v>
      </c>
      <c r="B22" s="18">
        <v>5.9</v>
      </c>
      <c r="C22" s="18">
        <v>4.3</v>
      </c>
      <c r="D22" s="18">
        <v>3.6</v>
      </c>
      <c r="E22" s="18">
        <v>7.1</v>
      </c>
      <c r="F22" s="18">
        <v>9.8000000000000007</v>
      </c>
      <c r="G22" s="54">
        <f t="shared" si="2"/>
        <v>6.14</v>
      </c>
    </row>
    <row r="23" spans="1:7" x14ac:dyDescent="0.2">
      <c r="A23" s="55">
        <v>2025</v>
      </c>
      <c r="B23" s="18">
        <v>3.2</v>
      </c>
      <c r="C23" s="18">
        <v>3.5</v>
      </c>
      <c r="D23" s="18">
        <v>5.0999999999999996</v>
      </c>
      <c r="E23" s="18">
        <v>8.8000000000000007</v>
      </c>
      <c r="F23" s="18"/>
      <c r="G23" s="54">
        <f t="shared" si="2"/>
        <v>5.15</v>
      </c>
    </row>
    <row r="24" spans="1:7" x14ac:dyDescent="0.2">
      <c r="A24" s="55" t="s">
        <v>239</v>
      </c>
      <c r="B24" s="54">
        <f t="shared" ref="B24:G24" si="3">AVERAGE(B16:B23)</f>
        <v>3.5428571428571431</v>
      </c>
      <c r="C24" s="54">
        <f t="shared" si="3"/>
        <v>3.5500000000000003</v>
      </c>
      <c r="D24" s="54">
        <f t="shared" si="3"/>
        <v>4.0500000000000007</v>
      </c>
      <c r="E24" s="54">
        <f t="shared" si="3"/>
        <v>5.8375000000000004</v>
      </c>
      <c r="F24" s="54">
        <f t="shared" si="3"/>
        <v>6.4142857142857155</v>
      </c>
      <c r="G24" s="54">
        <f t="shared" si="3"/>
        <v>4.6937499999999996</v>
      </c>
    </row>
  </sheetData>
  <mergeCells count="2">
    <mergeCell ref="A1:F1"/>
    <mergeCell ref="A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Fall Turnover Info</vt:lpstr>
      <vt:lpstr>Understanding Lake Report</vt:lpstr>
      <vt:lpstr>Rainfall Historical</vt:lpstr>
      <vt:lpstr>Secci Depth Pivot Chart</vt:lpstr>
      <vt:lpstr>Secci Depth</vt:lpstr>
      <vt:lpstr>TP ugL Pivot Chart</vt:lpstr>
      <vt:lpstr>TP ugL</vt:lpstr>
      <vt:lpstr>Chloro A Pivot Chart</vt:lpstr>
      <vt:lpstr>Chloro A</vt:lpstr>
      <vt:lpstr>2025 Summary</vt:lpstr>
      <vt:lpstr>2024 Summary</vt:lpstr>
      <vt:lpstr>2023 Summary</vt:lpstr>
      <vt:lpstr>2022 Summary</vt:lpstr>
      <vt:lpstr>2021 Summary</vt:lpstr>
      <vt:lpstr>2020 Summary</vt:lpstr>
      <vt:lpstr>31-0067-01-201</vt:lpstr>
      <vt:lpstr>31-0067-02-201</vt:lpstr>
      <vt:lpstr>31-0067-02-202</vt:lpstr>
      <vt:lpstr>31-0067-02-204</vt:lpstr>
      <vt:lpstr>31-0067-02-209</vt:lpstr>
      <vt:lpstr>'2021 Summary'!OLE_LINK1</vt:lpstr>
      <vt:lpstr>'2022 Summary'!OLE_LINK1</vt:lpstr>
      <vt:lpstr>'2023 Summary'!OLE_LINK1</vt:lpstr>
    </vt:vector>
  </TitlesOfParts>
  <Company>Mediacom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Rustad</dc:creator>
  <cp:lastModifiedBy>LEIGH STEPAN</cp:lastModifiedBy>
  <cp:lastPrinted>2022-10-27T20:42:11Z</cp:lastPrinted>
  <dcterms:created xsi:type="dcterms:W3CDTF">2022-10-27T20:36:34Z</dcterms:created>
  <dcterms:modified xsi:type="dcterms:W3CDTF">2025-10-22T21:15:52Z</dcterms:modified>
</cp:coreProperties>
</file>